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18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6" i="1"/>
  <c r="F7" i="1"/>
  <c r="F8" i="1"/>
  <c r="F9" i="1"/>
  <c r="F5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<sst xmlns="http://schemas.openxmlformats.org/spreadsheetml/2006/main" count="14" uniqueCount="10">
  <si>
    <t>Match</t>
  </si>
  <si>
    <t>Tier 1</t>
  </si>
  <si>
    <t>Tier 2</t>
  </si>
  <si>
    <t>1-4%</t>
  </si>
  <si>
    <t>4-6%</t>
  </si>
  <si>
    <t>401k match calculation</t>
  </si>
  <si>
    <t>Comp</t>
  </si>
  <si>
    <t>Deferral</t>
  </si>
  <si>
    <t>Manual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</si>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</sst>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0" fontId="0" fillId="0" borderId="1" xfId="0" applyBorder="1"/>
    <xf numFmtId="0" fontId="0" fillId="0" borderId="1" xfId="0" quotePrefix="1" applyNumberFormat="1" applyBorder="1"/>
    <xf numFmtId="9" fontId="0" fillId="0" borderId="1" xfId="0" applyNumberFormat="1" applyBorder="1"/>
    <xf numFmtId="0" fontId="0" fillId="3" borderId="1" xfId="0" applyFill="1" applyBorder="1"/>
    <xf numFmtId="0" fontId="3" fillId="2" borderId="1" xfId="0" applyFont="1" applyFill="1" applyBorder="1"/>
    <xf numFmtId="4" fontId="3" fillId="0" borderId="1" xfId="0" applyNumberFormat="1" applyFont="1" applyBorder="1"/>
    <xf numFmtId="10" fontId="3" fillId="0" borderId="1" xfId="0" applyNumberFormat="1" applyFont="1" applyBorder="1"/>
    <xf numFmtId="8" fontId="3" fillId="0" borderId="1" xfId="0" applyNumberFormat="1" applyFont="1" applyBorder="1"/>
    <xf numFmtId="8" fontId="0" fillId="0" borderId="1" xfId="0" applyNumberFormat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K20"/>
  <sheetViews>
    <sheetView showGridLines="0" tabSelected="1" workbookViewId="0">
      <selection activeCell="E12" sqref="E12"/>
    </sheetView>
  </sheetViews>
  <sheetFormatPr defaultColWidth="11" defaultRowHeight="15.75" x14ac:dyDescent="0.25"/>
  <sheetData>
    <row r="2" spans="2:11" x14ac:dyDescent="0.25">
      <c r="B2" s="2" t="s">
        <v>5</v>
      </c>
    </row>
    <row r="4" spans="2:11" x14ac:dyDescent="0.25">
      <c r="B4" s="9" t="s">
        <v>6</v>
      </c>
      <c r="C4" s="9" t="s">
        <v>7</v>
      </c>
      <c r="D4" s="9" t="s">
        <v>8</v>
      </c>
      <c r="E4" s="9" t="s">
        <v>1</v>
      </c>
      <c r="F4" s="9" t="s">
        <v>2</v>
      </c>
      <c r="G4" s="9" t="s">
        <v>9</v>
      </c>
      <c r="H4" s="3"/>
      <c r="I4" s="8" t="s">
        <v>0</v>
      </c>
      <c r="J4" s="8" t="s">
        <v>7</v>
      </c>
      <c r="K4" s="8" t="s">
        <v>0</v>
      </c>
    </row>
    <row r="5" spans="2:11" x14ac:dyDescent="0.25">
      <c r="B5" s="10">
        <v>1304.49</v>
      </c>
      <c r="C5" s="11">
        <v>0.03</v>
      </c>
      <c r="D5" s="12">
        <v>39.130000000000003</v>
      </c>
      <c r="E5" s="13">
        <f>IF(C5&lt;=4%,C5*B5,4%*B5)</f>
        <v>39.134700000000002</v>
      </c>
      <c r="F5" s="12">
        <f>IF(C5&lt;=4%,0,IF(C5&lt;=6%,(C5-4%)*B5,2%*B5))*50%</f>
        <v>0</v>
      </c>
      <c r="G5" s="12">
        <f>E5+F5</f>
        <v>39.134700000000002</v>
      </c>
      <c r="H5" s="4"/>
      <c r="I5" s="5" t="s">
        <v>1</v>
      </c>
      <c r="J5" s="6" t="s">
        <v>3</v>
      </c>
      <c r="K5" s="7">
        <v>1</v>
      </c>
    </row>
    <row r="6" spans="2:11" x14ac:dyDescent="0.25">
      <c r="B6" s="10">
        <v>1770.84</v>
      </c>
      <c r="C6" s="11">
        <v>0.15</v>
      </c>
      <c r="D6" s="12">
        <v>88.54</v>
      </c>
      <c r="E6" s="13">
        <f t="shared" ref="E6:E9" si="0">IF(C6&lt;=4%,C6*B6,4%*B6)</f>
        <v>70.833600000000004</v>
      </c>
      <c r="F6" s="12">
        <f t="shared" ref="F6:F9" si="1">IF(C6&lt;=4%,0,IF(C6&lt;=6%,(C6-4%)*B6,2%*B6))*50%</f>
        <v>17.708400000000001</v>
      </c>
      <c r="G6" s="12">
        <f t="shared" ref="G6:G9" si="2">E6+F6</f>
        <v>88.542000000000002</v>
      </c>
      <c r="H6" s="4"/>
      <c r="I6" s="5" t="s">
        <v>2</v>
      </c>
      <c r="J6" s="5" t="s">
        <v>4</v>
      </c>
      <c r="K6" s="7">
        <v>0.5</v>
      </c>
    </row>
    <row r="7" spans="2:11" x14ac:dyDescent="0.25">
      <c r="B7" s="10">
        <v>6538.46</v>
      </c>
      <c r="C7" s="11">
        <v>0.11</v>
      </c>
      <c r="D7" s="12">
        <v>326.92</v>
      </c>
      <c r="E7" s="13">
        <f t="shared" si="0"/>
        <v>261.53840000000002</v>
      </c>
      <c r="F7" s="12">
        <f t="shared" si="1"/>
        <v>65.384600000000006</v>
      </c>
      <c r="G7" s="12">
        <f t="shared" si="2"/>
        <v>326.923</v>
      </c>
      <c r="H7" s="4"/>
    </row>
    <row r="8" spans="2:11" x14ac:dyDescent="0.25">
      <c r="B8" s="10">
        <v>4473.8900000000003</v>
      </c>
      <c r="C8" s="11">
        <v>0.08</v>
      </c>
      <c r="D8" s="12">
        <v>223.69</v>
      </c>
      <c r="E8" s="13">
        <f t="shared" si="0"/>
        <v>178.9556</v>
      </c>
      <c r="F8" s="12">
        <f t="shared" si="1"/>
        <v>44.738900000000001</v>
      </c>
      <c r="G8" s="12">
        <f t="shared" si="2"/>
        <v>223.69450000000001</v>
      </c>
      <c r="H8" s="4"/>
    </row>
    <row r="9" spans="2:11" x14ac:dyDescent="0.25">
      <c r="B9" s="10">
        <v>10786.96</v>
      </c>
      <c r="C9" s="11">
        <v>0.06</v>
      </c>
      <c r="D9" s="12">
        <v>539.35</v>
      </c>
      <c r="E9" s="13">
        <f t="shared" si="0"/>
        <v>431.47839999999997</v>
      </c>
      <c r="F9" s="12">
        <f t="shared" si="1"/>
        <v>107.86959999999998</v>
      </c>
      <c r="G9" s="12">
        <f t="shared" si="2"/>
        <v>539.34799999999996</v>
      </c>
      <c r="H9" s="4"/>
    </row>
    <row r="14" spans="2:11" x14ac:dyDescent="0.25">
      <c r="I14" s="1"/>
      <c r="J14" s="1"/>
    </row>
    <row r="15" spans="2:11" x14ac:dyDescent="0.25">
      <c r="I15" s="1"/>
      <c r="J15" s="1"/>
    </row>
    <row r="16" spans="2:11" x14ac:dyDescent="0.25">
      <c r="I16" s="1"/>
      <c r="J16" s="1"/>
    </row>
    <row r="20" spans="10:11" x14ac:dyDescent="0.25">
      <c r="J20" s="1"/>
      <c r="K20" s="1"/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2016-05-04T01:38:27Z</dcterms:created>
  <dcterms:modified xsi:type="dcterms:W3CDTF">2016-12-02T19:18:20Z</dcterms:modified>
</cp:coreProperties>
</file>