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40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2" l="1"/>
  <c r="D5" i="2"/>
  <c r="D7" i="2"/>
  <c r="D6" i="2"/>
  <c r="C12" i="1"/>
  <c r="C13" i="1"/>
  <c r="C15" i="1"/>
  <c r="C14" i="1"/>
  <c r="E20" i="1"/>
  <c r="E21" i="1"/>
  <c r="E23" i="1"/>
  <c r="D21" i="1"/>
  <c r="D23" i="1"/>
  <c r="F21" i="1"/>
  <c r="F23" i="1"/>
  <c r="G21" i="1"/>
  <c r="G23" i="1"/>
  <c r="C21" i="1"/>
  <c r="C23" i="1"/>
  <c r="F20" i="1"/>
  <c r="G20" i="1"/>
  <c r="E22" i="1"/>
  <c r="F22" i="1"/>
  <c r="G22" i="1"/>
  <c r="E24" i="1"/>
  <c r="F24" i="1"/>
  <c r="G24" i="1"/>
  <c r="D20" i="1"/>
  <c r="D22" i="1"/>
  <c r="D24" i="1"/>
  <c r="C20" i="1"/>
  <c r="C22" i="1"/>
  <c r="C24" i="1"/>
</calcChain>
</file>

<file path=xl/sharedStrings.xml><?xml version="1.0" encoding="utf-8"?>
<sst xmlns="http://schemas.openxmlformats.org/spreadsheetml/2006/main" count="29" uniqueCount="28">
  <si>
    <t>Assumptions</t>
  </si>
  <si>
    <t>Company</t>
  </si>
  <si>
    <t>MicroDrive</t>
  </si>
  <si>
    <t>Product</t>
  </si>
  <si>
    <t>Hard drive</t>
  </si>
  <si>
    <t>Selling price</t>
  </si>
  <si>
    <t>Variable cost per unit</t>
  </si>
  <si>
    <t>Fixed costs</t>
  </si>
  <si>
    <t>Calculations</t>
  </si>
  <si>
    <t>Unit contribution margin</t>
  </si>
  <si>
    <t>Contribution margin ratio</t>
  </si>
  <si>
    <t>Sales volume</t>
  </si>
  <si>
    <t>Revenues</t>
  </si>
  <si>
    <t>Variable costs</t>
  </si>
  <si>
    <t>Contribution margin</t>
  </si>
  <si>
    <t>Operating income</t>
  </si>
  <si>
    <t>Sales Volume Analysis</t>
  </si>
  <si>
    <t>Breakeven point in units</t>
  </si>
  <si>
    <t>Breakeven point in revenue</t>
  </si>
  <si>
    <t>TEXT (value, format_text)</t>
  </si>
  <si>
    <t>Value</t>
  </si>
  <si>
    <t>Format</t>
  </si>
  <si>
    <t>dddd, mmm d, yyyy</t>
  </si>
  <si>
    <t>0%</t>
  </si>
  <si>
    <t>Example usage</t>
  </si>
  <si>
    <t>$#,##0</t>
  </si>
  <si>
    <t>dddd</t>
  </si>
  <si>
    <t>The impact of Sales Volume on Contribution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</si>
</sst>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;@"/>
    <numFmt numFmtId="166" formatCode="&quot;$&quot;#,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44" fontId="0" fillId="2" borderId="1" xfId="0" applyNumberFormat="1" applyFill="1" applyBorder="1" applyAlignment="1">
      <alignment horizontal="left"/>
    </xf>
    <xf numFmtId="164" fontId="0" fillId="2" borderId="1" xfId="1" applyNumberFormat="1" applyFont="1" applyFill="1" applyBorder="1"/>
    <xf numFmtId="44" fontId="0" fillId="0" borderId="1" xfId="1" applyFont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 indent="1"/>
    </xf>
    <xf numFmtId="3" fontId="0" fillId="0" borderId="1" xfId="1" applyNumberFormat="1" applyFont="1" applyBorder="1"/>
    <xf numFmtId="164" fontId="0" fillId="0" borderId="1" xfId="1" applyNumberFormat="1" applyFont="1" applyBorder="1"/>
    <xf numFmtId="41" fontId="0" fillId="2" borderId="1" xfId="1" applyNumberFormat="1" applyFont="1" applyFill="1" applyBorder="1"/>
    <xf numFmtId="2" fontId="0" fillId="0" borderId="1" xfId="0" applyNumberFormat="1" applyBorder="1"/>
    <xf numFmtId="0" fontId="7" fillId="0" borderId="0" xfId="0" applyFont="1"/>
    <xf numFmtId="14" fontId="0" fillId="0" borderId="2" xfId="8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165" fontId="0" fillId="0" borderId="2" xfId="8" applyNumberFormat="1" applyFont="1" applyBorder="1" applyAlignment="1">
      <alignment horizontal="center" vertical="top" wrapText="1"/>
    </xf>
    <xf numFmtId="9" fontId="0" fillId="0" borderId="2" xfId="8" applyNumberFormat="1" applyFont="1" applyBorder="1" applyAlignment="1">
      <alignment horizontal="center" vertical="top" wrapText="1"/>
    </xf>
    <xf numFmtId="2" fontId="0" fillId="0" borderId="2" xfId="8" quotePrefix="1" applyNumberFormat="1" applyFont="1" applyBorder="1" applyAlignment="1">
      <alignment horizontal="center" vertical="top" wrapText="1"/>
    </xf>
    <xf numFmtId="14" fontId="0" fillId="0" borderId="2" xfId="8" quotePrefix="1" applyNumberFormat="1" applyFont="1" applyBorder="1" applyAlignment="1">
      <alignment horizontal="center" vertical="top" wrapText="1"/>
    </xf>
    <xf numFmtId="165" fontId="0" fillId="0" borderId="2" xfId="8" quotePrefix="1" applyNumberFormat="1" applyFont="1" applyBorder="1" applyAlignment="1">
      <alignment horizontal="center" vertical="top" wrapText="1"/>
    </xf>
    <xf numFmtId="9" fontId="0" fillId="0" borderId="2" xfId="8" quotePrefix="1" applyNumberFormat="1" applyFont="1" applyBorder="1" applyAlignment="1">
      <alignment horizontal="center" vertical="top" wrapText="1"/>
    </xf>
    <xf numFmtId="0" fontId="0" fillId="0" borderId="2" xfId="8" applyNumberFormat="1" applyFont="1" applyBorder="1" applyAlignment="1">
      <alignment horizontal="center" vertical="top" wrapText="1"/>
    </xf>
    <xf numFmtId="166" fontId="0" fillId="0" borderId="0" xfId="0" applyNumberFormat="1"/>
    <xf numFmtId="0" fontId="6" fillId="3" borderId="2" xfId="0" applyFont="1" applyFill="1" applyBorder="1" applyAlignment="1">
      <alignment horizontal="center"/>
    </xf>
  </cellXfs>
  <cellStyles count="11">
    <cellStyle name="Currency" xfId="1" builtinId="4"/>
    <cellStyle name="Currency [0]" xfId="8" builtinId="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0" builtinId="9" hidden="1"/>
    <cellStyle name="Hyperlink" xfId="2" builtinId="8" hidden="1"/>
    <cellStyle name="Hyperlink" xfId="4" builtinId="8" hidden="1"/>
    <cellStyle name="Hyperlink" xfId="6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showGridLines="0" tabSelected="1" zoomScale="125" zoomScaleNormal="125" zoomScalePageLayoutView="125" workbookViewId="0">
      <selection activeCell="C7" sqref="C7"/>
    </sheetView>
  </sheetViews>
  <sheetFormatPr baseColWidth="10" defaultRowHeight="15" x14ac:dyDescent="0"/>
  <cols>
    <col min="1" max="1" width="4.5" customWidth="1"/>
    <col min="2" max="2" width="27.83203125" customWidth="1"/>
    <col min="3" max="3" width="13.1640625" customWidth="1"/>
  </cols>
  <sheetData>
    <row r="2" spans="2:3">
      <c r="B2" s="1" t="s">
        <v>27</v>
      </c>
    </row>
    <row r="4" spans="2:3">
      <c r="B4" t="s">
        <v>0</v>
      </c>
    </row>
    <row r="5" spans="2:3">
      <c r="B5" s="2" t="s">
        <v>1</v>
      </c>
      <c r="C5" s="3" t="s">
        <v>2</v>
      </c>
    </row>
    <row r="6" spans="2:3">
      <c r="B6" s="2" t="s">
        <v>3</v>
      </c>
      <c r="C6" s="3" t="s">
        <v>4</v>
      </c>
    </row>
    <row r="7" spans="2:3">
      <c r="B7" s="2" t="s">
        <v>5</v>
      </c>
      <c r="C7" s="4">
        <v>120</v>
      </c>
    </row>
    <row r="8" spans="2:3">
      <c r="B8" s="2" t="s">
        <v>6</v>
      </c>
      <c r="C8" s="4">
        <v>80</v>
      </c>
    </row>
    <row r="9" spans="2:3">
      <c r="B9" s="2" t="s">
        <v>7</v>
      </c>
      <c r="C9" s="5">
        <v>120000</v>
      </c>
    </row>
    <row r="11" spans="2:3">
      <c r="B11" t="s">
        <v>8</v>
      </c>
    </row>
    <row r="12" spans="2:3">
      <c r="B12" s="2" t="s">
        <v>9</v>
      </c>
      <c r="C12" s="6">
        <f>C7-C8</f>
        <v>40</v>
      </c>
    </row>
    <row r="13" spans="2:3">
      <c r="B13" s="2" t="s">
        <v>10</v>
      </c>
      <c r="C13" s="12">
        <f>C12/C7</f>
        <v>0.33333333333333331</v>
      </c>
    </row>
    <row r="14" spans="2:3">
      <c r="B14" s="2" t="s">
        <v>17</v>
      </c>
      <c r="C14" s="9">
        <f>C9/C12</f>
        <v>3000</v>
      </c>
    </row>
    <row r="15" spans="2:3">
      <c r="B15" s="2" t="s">
        <v>18</v>
      </c>
      <c r="C15" s="10">
        <f>C9/C13</f>
        <v>360000</v>
      </c>
    </row>
    <row r="17" spans="2:7">
      <c r="B17" s="1" t="s">
        <v>16</v>
      </c>
    </row>
    <row r="19" spans="2:7">
      <c r="B19" s="2" t="s">
        <v>11</v>
      </c>
      <c r="C19" s="11">
        <v>1000</v>
      </c>
      <c r="D19" s="11">
        <v>2000</v>
      </c>
      <c r="E19" s="11">
        <v>3000</v>
      </c>
      <c r="F19" s="11">
        <v>4000</v>
      </c>
      <c r="G19" s="11">
        <v>5000</v>
      </c>
    </row>
    <row r="20" spans="2:7">
      <c r="B20" s="2" t="s">
        <v>12</v>
      </c>
      <c r="C20" s="7">
        <f>$C$7*C19</f>
        <v>120000</v>
      </c>
      <c r="D20" s="7">
        <f>$C$7*D19</f>
        <v>240000</v>
      </c>
      <c r="E20" s="7">
        <f t="shared" ref="E20:G20" si="0">$C$7*E19</f>
        <v>360000</v>
      </c>
      <c r="F20" s="7">
        <f t="shared" si="0"/>
        <v>480000</v>
      </c>
      <c r="G20" s="7">
        <f t="shared" si="0"/>
        <v>600000</v>
      </c>
    </row>
    <row r="21" spans="2:7">
      <c r="B21" s="2" t="s">
        <v>13</v>
      </c>
      <c r="C21" s="7">
        <f>$C$8*C19</f>
        <v>80000</v>
      </c>
      <c r="D21" s="7">
        <f>$C$8*D19</f>
        <v>160000</v>
      </c>
      <c r="E21" s="7">
        <f t="shared" ref="E21:G21" si="1">$C$8*E19</f>
        <v>240000</v>
      </c>
      <c r="F21" s="7">
        <f t="shared" si="1"/>
        <v>320000</v>
      </c>
      <c r="G21" s="7">
        <f t="shared" si="1"/>
        <v>400000</v>
      </c>
    </row>
    <row r="22" spans="2:7">
      <c r="B22" s="8" t="s">
        <v>14</v>
      </c>
      <c r="C22" s="7">
        <f>C20-C21</f>
        <v>40000</v>
      </c>
      <c r="D22" s="7">
        <f>D20-D21</f>
        <v>80000</v>
      </c>
      <c r="E22" s="7">
        <f t="shared" ref="E22:G22" si="2">E20-E21</f>
        <v>120000</v>
      </c>
      <c r="F22" s="7">
        <f t="shared" si="2"/>
        <v>160000</v>
      </c>
      <c r="G22" s="7">
        <f t="shared" si="2"/>
        <v>200000</v>
      </c>
    </row>
    <row r="23" spans="2:7">
      <c r="B23" s="2" t="s">
        <v>7</v>
      </c>
      <c r="C23" s="7">
        <f>$C$9</f>
        <v>120000</v>
      </c>
      <c r="D23" s="7">
        <f>$C$9</f>
        <v>120000</v>
      </c>
      <c r="E23" s="7">
        <f t="shared" ref="E23:G23" si="3">$C$9</f>
        <v>120000</v>
      </c>
      <c r="F23" s="7">
        <f t="shared" si="3"/>
        <v>120000</v>
      </c>
      <c r="G23" s="7">
        <f t="shared" si="3"/>
        <v>120000</v>
      </c>
    </row>
    <row r="24" spans="2:7">
      <c r="B24" s="8" t="s">
        <v>15</v>
      </c>
      <c r="C24" s="7">
        <f>C22-C23</f>
        <v>-80000</v>
      </c>
      <c r="D24" s="7">
        <f>D22-D23</f>
        <v>-40000</v>
      </c>
      <c r="E24" s="7">
        <f t="shared" ref="E24:G24" si="4">E22-E23</f>
        <v>0</v>
      </c>
      <c r="F24" s="7">
        <f t="shared" si="4"/>
        <v>40000</v>
      </c>
      <c r="G24" s="7">
        <f t="shared" si="4"/>
        <v>80000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showGridLines="0" zoomScale="125" zoomScaleNormal="125" zoomScalePageLayoutView="125" workbookViewId="0">
      <selection activeCell="D4" sqref="D4"/>
    </sheetView>
  </sheetViews>
  <sheetFormatPr baseColWidth="10" defaultColWidth="11" defaultRowHeight="15" x14ac:dyDescent="0"/>
  <cols>
    <col min="1" max="1" width="3" customWidth="1"/>
    <col min="2" max="2" width="11" customWidth="1"/>
    <col min="3" max="3" width="19" customWidth="1"/>
    <col min="4" max="4" width="42.83203125" customWidth="1"/>
  </cols>
  <sheetData>
    <row r="1" spans="2:4" ht="30" customHeight="1">
      <c r="B1" s="13" t="s">
        <v>19</v>
      </c>
      <c r="C1" s="13"/>
    </row>
    <row r="3" spans="2:4">
      <c r="B3" s="24" t="s">
        <v>20</v>
      </c>
      <c r="C3" s="24" t="s">
        <v>21</v>
      </c>
      <c r="D3" s="24" t="s">
        <v>24</v>
      </c>
    </row>
    <row r="4" spans="2:4">
      <c r="B4" s="22">
        <v>50</v>
      </c>
      <c r="C4" s="18" t="s">
        <v>25</v>
      </c>
      <c r="D4" s="15" t="str">
        <f>"Save "&amp;TEXT(B4,"$#,##0")</f>
        <v>Save $50</v>
      </c>
    </row>
    <row r="5" spans="2:4">
      <c r="B5" s="14">
        <v>41654</v>
      </c>
      <c r="C5" s="19" t="s">
        <v>26</v>
      </c>
      <c r="D5" s="15" t="str">
        <f>"The deadline is: "&amp;TEXT(B5,"dddd")</f>
        <v>The deadline is: Wednesday</v>
      </c>
    </row>
    <row r="6" spans="2:4">
      <c r="B6" s="16">
        <v>41824</v>
      </c>
      <c r="C6" s="20" t="s">
        <v>22</v>
      </c>
      <c r="D6" s="15" t="str">
        <f>"Register by "&amp;TEXT(B6,"dddd, mmm d, yyyy")&amp;"!"</f>
        <v>Register by Friday, Jul 4, 2014!</v>
      </c>
    </row>
    <row r="7" spans="2:4">
      <c r="B7" s="17">
        <v>0.15</v>
      </c>
      <c r="C7" s="21" t="s">
        <v>23</v>
      </c>
      <c r="D7" s="15" t="str">
        <f>"Profits are up by "&amp;TEXT(B7,"0%")&amp;" this year."</f>
        <v>Profits are up by 15% this year.</v>
      </c>
    </row>
    <row r="12" spans="2:4">
      <c r="C12" s="2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2014-01-15T16:05:04Z</dcterms:created>
  <dcterms:modified xsi:type="dcterms:W3CDTF">2014-01-17T17:14:06Z</dcterms:modified>
</cp:coreProperties>
</file>