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ac\dev\exceljet-static\content\functions\let-function\workbooks\"/>
    </mc:Choice>
  </mc:AlternateContent>
  <xr:revisionPtr revIDLastSave="0" documentId="13_ncr:1_{BAD9A39B-ED9B-4A2C-A5D1-860460B78ECF}" xr6:coauthVersionLast="47" xr6:coauthVersionMax="47" xr10:uidLastSave="{00000000-0000-0000-0000-000000000000}"/>
  <bookViews>
    <workbookView xWindow="-120" yWindow="-120" windowWidth="22680" windowHeight="13530" tabRatio="636" xr2:uid="{134F55E1-6840-4C4D-B83C-47F77C985470}"/>
  </bookViews>
  <sheets>
    <sheet name="Sheet1" sheetId="1" r:id="rId1"/>
    <sheet name="Sheet2" sheetId="4" r:id="rId2"/>
    <sheet name="Sheet3" sheetId="5" r:id="rId3"/>
    <sheet name="Sheet4" sheetId="3" r:id="rId4"/>
    <sheet name="Sheet5" sheetId="9" r:id="rId5"/>
    <sheet name="Sheet6" sheetId="6" r:id="rId6"/>
    <sheet name="Sheet7" sheetId="7" r:id="rId7"/>
    <sheet name="Sheet8" sheetId="11" r:id="rId8"/>
    <sheet name="Sheet9" sheetId="8" r:id="rId9"/>
    <sheet name="Sheet10" sheetId="10" r:id="rId10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0" l="1" a="1"/>
  <c r="F7" i="9"/>
  <c r="F7" i="3"/>
  <c r="Q13" i="9"/>
  <c r="Q11" i="9"/>
  <c r="Q9" i="9"/>
  <c r="Q7" i="9"/>
  <c r="Q5" i="9"/>
  <c r="E7" i="8" a="1"/>
  <c r="F7" i="8" a="1"/>
  <c r="F15" i="8"/>
  <c r="E15" i="8"/>
  <c r="I7" i="8" a="1"/>
  <c r="I9" i="8"/>
  <c r="I8" i="8"/>
  <c r="D15" i="7"/>
  <c r="D14" i="7"/>
  <c r="D13" i="7"/>
  <c r="D12" i="7"/>
  <c r="D11" i="7"/>
  <c r="D10" i="7"/>
  <c r="D9" i="7"/>
  <c r="D8" i="7"/>
  <c r="D7" i="7"/>
  <c r="D6" i="7"/>
  <c r="D5" i="7"/>
  <c r="D16" i="6" a="1"/>
  <c r="D15" i="6" a="1"/>
  <c r="D14" i="6" a="1"/>
  <c r="D13" i="6" a="1"/>
  <c r="D12" i="6" a="1"/>
  <c r="D11" i="6" a="1"/>
  <c r="D10" i="6" a="1"/>
  <c r="D9" i="6" a="1"/>
  <c r="D8" i="6" a="1"/>
  <c r="D7" i="6" a="1"/>
  <c r="D6" i="6" a="1"/>
  <c r="D5" i="6" a="1"/>
  <c r="E5" i="5" a="1"/>
  <c r="H9" i="4"/>
  <c r="H5" i="4"/>
  <c r="S13" i="3"/>
  <c r="S11" i="3"/>
  <c r="S9" i="3"/>
  <c r="S7" i="3"/>
  <c r="S5" i="3"/>
  <c r="E5" i="1" a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<sst xmlns="http://schemas.openxmlformats.org/spreadsheetml/2006/main" count="225" uniqueCount="80">
  <si>
    <t>LET function</t>
  </si>
  <si>
    <t>Start</t>
  </si>
  <si>
    <t>End</t>
  </si>
  <si>
    <t>Output</t>
  </si>
  <si>
    <t>ID</t>
  </si>
  <si>
    <t>Name</t>
  </si>
  <si>
    <t>Points</t>
  </si>
  <si>
    <t>Alexis</t>
  </si>
  <si>
    <t>Without LET</t>
  </si>
  <si>
    <t>Jason</t>
  </si>
  <si>
    <t>Juan</t>
  </si>
  <si>
    <t>With LET</t>
  </si>
  <si>
    <t>Julia</t>
  </si>
  <si>
    <t>Miranda</t>
  </si>
  <si>
    <t>LET + line breaks</t>
  </si>
  <si>
    <t>Eriko</t>
  </si>
  <si>
    <t>Thomas</t>
  </si>
  <si>
    <t>part 1 &amp; part2</t>
  </si>
  <si>
    <t>Finn</t>
  </si>
  <si>
    <t>Elias</t>
  </si>
  <si>
    <t>with XLOOKUP</t>
  </si>
  <si>
    <t>Monika</t>
  </si>
  <si>
    <t>Annette</t>
  </si>
  <si>
    <t>Gabriela</t>
  </si>
  <si>
    <t>XLOOKUP if blank return blank</t>
  </si>
  <si>
    <t>Order</t>
  </si>
  <si>
    <t>City</t>
  </si>
  <si>
    <t>Date</t>
  </si>
  <si>
    <t>Amount</t>
  </si>
  <si>
    <t>Minneapolis</t>
  </si>
  <si>
    <t>Chicago</t>
  </si>
  <si>
    <t>Detroit</t>
  </si>
  <si>
    <t>Cincinnati</t>
  </si>
  <si>
    <t>St. Louis</t>
  </si>
  <si>
    <t>Des Moines</t>
  </si>
  <si>
    <t>Sioux Falls</t>
  </si>
  <si>
    <t>Omaha</t>
  </si>
  <si>
    <t>Milwaukee</t>
  </si>
  <si>
    <t>Fargo</t>
  </si>
  <si>
    <t>Indianapolis</t>
  </si>
  <si>
    <t>Louisville</t>
  </si>
  <si>
    <t>Split full name into parts</t>
  </si>
  <si>
    <t>First</t>
  </si>
  <si>
    <t>Middle</t>
  </si>
  <si>
    <t>Last</t>
  </si>
  <si>
    <t>Emily Marie Johnson</t>
  </si>
  <si>
    <t>Marcus O'Reilly</t>
  </si>
  <si>
    <t>Laura Beth Ann Parker</t>
  </si>
  <si>
    <t>Benjamin A. Smith</t>
  </si>
  <si>
    <t>Yara Gomez</t>
  </si>
  <si>
    <t>Oliver K. Wang</t>
  </si>
  <si>
    <t>Aiden Turner</t>
  </si>
  <si>
    <t>Sofia Lee Martinez</t>
  </si>
  <si>
    <t>Nathan Edward Lee</t>
  </si>
  <si>
    <t>Isabella Rodriguez</t>
  </si>
  <si>
    <t>Jasmine Aisha Patel</t>
  </si>
  <si>
    <t>Leo Thompson</t>
  </si>
  <si>
    <t>Round number to n significant figures</t>
  </si>
  <si>
    <t>Input</t>
  </si>
  <si>
    <t>sf</t>
  </si>
  <si>
    <t>Income tax bracket calculation</t>
  </si>
  <si>
    <t>Status</t>
  </si>
  <si>
    <t>Single taxpayer</t>
  </si>
  <si>
    <t>From</t>
  </si>
  <si>
    <t>To</t>
  </si>
  <si>
    <t>Tax rate</t>
  </si>
  <si>
    <t>Income</t>
  </si>
  <si>
    <t>Taxes</t>
  </si>
  <si>
    <t>Marginal rate</t>
  </si>
  <si>
    <t>Effective rate</t>
  </si>
  <si>
    <t>Total</t>
  </si>
  <si>
    <t>List workdays between dates</t>
  </si>
  <si>
    <t>LET example - better readability</t>
  </si>
  <si>
    <t>LET example - line breaks</t>
  </si>
  <si>
    <t>LET function - debug variables</t>
  </si>
  <si>
    <t>Combine data from multiple worksheets</t>
  </si>
  <si>
    <t>This example requires a separate workbook to demonstrate.</t>
  </si>
  <si>
    <t>Full explanation and workbook here.</t>
  </si>
  <si>
    <t>and up</t>
  </si>
  <si>
    <t>Read full article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</si>
</sst>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ddd\ d\-mmm\-yy"/>
    <numFmt numFmtId="165" formatCode="&quot;$&quot;#,##0"/>
    <numFmt numFmtId="166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15" fontId="0" fillId="0" borderId="0" xfId="0" applyNumberFormat="1"/>
    <xf numFmtId="0" fontId="1" fillId="0" borderId="0" xfId="0" applyFont="1"/>
    <xf numFmtId="15" fontId="0" fillId="0" borderId="1" xfId="0" applyNumberFormat="1" applyBorder="1"/>
    <xf numFmtId="164" fontId="0" fillId="0" borderId="1" xfId="0" applyNumberFormat="1" applyBorder="1"/>
    <xf numFmtId="0" fontId="0" fillId="2" borderId="1" xfId="0" applyFill="1" applyBorder="1"/>
    <xf numFmtId="0" fontId="0" fillId="3" borderId="1" xfId="0" applyFill="1" applyBorder="1"/>
    <xf numFmtId="0" fontId="0" fillId="0" borderId="1" xfId="0" quotePrefix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 indent="1"/>
    </xf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2"/>
    <xf numFmtId="6" fontId="0" fillId="0" borderId="1" xfId="0" applyNumberFormat="1" applyBorder="1"/>
    <xf numFmtId="0" fontId="0" fillId="3" borderId="1" xfId="0" applyFill="1" applyBorder="1" applyAlignment="1">
      <alignment horizontal="center"/>
    </xf>
    <xf numFmtId="0" fontId="0" fillId="0" borderId="1" xfId="0" applyBorder="1"/>
    <xf numFmtId="165" fontId="0" fillId="0" borderId="1" xfId="0" applyNumberFormat="1" applyBorder="1"/>
    <xf numFmtId="9" fontId="0" fillId="0" borderId="1" xfId="0" applyNumberFormat="1" applyBorder="1"/>
    <xf numFmtId="165" fontId="0" fillId="0" borderId="1" xfId="0" applyNumberFormat="1" applyBorder="1" applyAlignment="1">
      <alignment horizontal="right"/>
    </xf>
    <xf numFmtId="166" fontId="0" fillId="0" borderId="1" xfId="1" applyNumberFormat="1" applyFont="1" applyBorder="1"/>
    <xf numFmtId="0" fontId="3" fillId="0" borderId="0" xfId="2" applyFill="1" applyBorder="1"/>
    <xf numFmtId="165" fontId="0" fillId="0" borderId="0" xfId="0" applyNumberFormat="1"/>
  </cellXfs>
  <cellStyles count="3">
    <cellStyle name="Currency" xfId="1" builtinId="4"/>
    <cellStyle name="Hyperlink" xfId="2" builtinId="8"/>
    <cellStyle name="Normal" xfId="0" builtinId="0"/>
  </cellStyles>
  <dxfs count="3">
    <dxf>
      <fill>
        <patternFill patternType="solid">
          <fgColor theme="0" tint="-0.14999847407452621"/>
          <bgColor theme="0" tint="-4.9989318521683403E-2"/>
        </patternFill>
      </fill>
    </dxf>
    <dxf>
      <fill>
        <patternFill patternType="solid">
          <fgColor indexed="64"/>
          <bgColor theme="4" tint="0.79998168889431442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color theme="1"/>
      </font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</dxfs>
  <tableStyles count="1" defaultTableStyle="Simple" defaultPivotStyle="PivotStyleLight16">
    <tableStyle name="Simple" pivot="0" count="3" xr9:uid="{00000000-0011-0000-FFFF-FFFF00000000}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3</xdr:row>
      <xdr:rowOff>0</xdr:rowOff>
    </xdr:from>
    <xdr:to>
      <xdr:col>13</xdr:col>
      <xdr:colOff>359664</xdr:colOff>
      <xdr:row>5</xdr:row>
      <xdr:rowOff>3048</xdr:rowOff>
    </xdr:to>
    <xdr:pic>
      <xdr:nvPicPr>
        <xdr:cNvPr id="3" name="Picture 2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6450E1-9EBD-1E01-0E35-FDBFB847A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275" y="571500"/>
          <a:ext cx="1578864" cy="38404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3</xdr:row>
      <xdr:rowOff>0</xdr:rowOff>
    </xdr:from>
    <xdr:to>
      <xdr:col>13</xdr:col>
      <xdr:colOff>359664</xdr:colOff>
      <xdr:row>5</xdr:row>
      <xdr:rowOff>3048</xdr:rowOff>
    </xdr:to>
    <xdr:pic>
      <xdr:nvPicPr>
        <xdr:cNvPr id="3" name="Picture 2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6D29D7-739E-1B95-5B52-C83F85784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275" y="571500"/>
          <a:ext cx="1578864" cy="384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3</xdr:row>
      <xdr:rowOff>0</xdr:rowOff>
    </xdr:from>
    <xdr:to>
      <xdr:col>13</xdr:col>
      <xdr:colOff>359664</xdr:colOff>
      <xdr:row>5</xdr:row>
      <xdr:rowOff>3048</xdr:rowOff>
    </xdr:to>
    <xdr:pic>
      <xdr:nvPicPr>
        <xdr:cNvPr id="3" name="Picture 2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ABEFA0-B70F-CB05-A535-028A6384C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325" y="571500"/>
          <a:ext cx="1578864" cy="3840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3</xdr:row>
      <xdr:rowOff>0</xdr:rowOff>
    </xdr:from>
    <xdr:to>
      <xdr:col>13</xdr:col>
      <xdr:colOff>359664</xdr:colOff>
      <xdr:row>5</xdr:row>
      <xdr:rowOff>3048</xdr:rowOff>
    </xdr:to>
    <xdr:pic>
      <xdr:nvPicPr>
        <xdr:cNvPr id="3" name="Picture 2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A57883-12CA-DCA8-06DC-5B05C49D5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275" y="571500"/>
          <a:ext cx="1578864" cy="3840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3</xdr:row>
      <xdr:rowOff>0</xdr:rowOff>
    </xdr:from>
    <xdr:to>
      <xdr:col>13</xdr:col>
      <xdr:colOff>359664</xdr:colOff>
      <xdr:row>5</xdr:row>
      <xdr:rowOff>3048</xdr:rowOff>
    </xdr:to>
    <xdr:pic>
      <xdr:nvPicPr>
        <xdr:cNvPr id="4" name="Picture 3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FB6408-0410-76EA-AE7D-3DBA68FD2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00" y="571500"/>
          <a:ext cx="1578864" cy="3840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3</xdr:row>
      <xdr:rowOff>0</xdr:rowOff>
    </xdr:from>
    <xdr:to>
      <xdr:col>13</xdr:col>
      <xdr:colOff>359664</xdr:colOff>
      <xdr:row>5</xdr:row>
      <xdr:rowOff>3048</xdr:rowOff>
    </xdr:to>
    <xdr:pic>
      <xdr:nvPicPr>
        <xdr:cNvPr id="3" name="Picture 2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6DDDA0-05A4-40F8-4731-8EED146CE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00" y="571500"/>
          <a:ext cx="1578864" cy="38404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3</xdr:row>
      <xdr:rowOff>0</xdr:rowOff>
    </xdr:from>
    <xdr:to>
      <xdr:col>13</xdr:col>
      <xdr:colOff>359664</xdr:colOff>
      <xdr:row>5</xdr:row>
      <xdr:rowOff>3048</xdr:rowOff>
    </xdr:to>
    <xdr:pic>
      <xdr:nvPicPr>
        <xdr:cNvPr id="4" name="Picture 3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479451-C70D-1593-E7DE-8FE10C1F6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0" y="571500"/>
          <a:ext cx="1578864" cy="38404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3</xdr:row>
      <xdr:rowOff>0</xdr:rowOff>
    </xdr:from>
    <xdr:to>
      <xdr:col>13</xdr:col>
      <xdr:colOff>54864</xdr:colOff>
      <xdr:row>5</xdr:row>
      <xdr:rowOff>3048</xdr:rowOff>
    </xdr:to>
    <xdr:pic>
      <xdr:nvPicPr>
        <xdr:cNvPr id="3" name="Picture 2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A667AC-471E-EA80-A331-AC3606982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0" y="571500"/>
          <a:ext cx="1578864" cy="38404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3</xdr:row>
      <xdr:rowOff>0</xdr:rowOff>
    </xdr:from>
    <xdr:to>
      <xdr:col>13</xdr:col>
      <xdr:colOff>359664</xdr:colOff>
      <xdr:row>5</xdr:row>
      <xdr:rowOff>3048</xdr:rowOff>
    </xdr:to>
    <xdr:pic>
      <xdr:nvPicPr>
        <xdr:cNvPr id="3" name="Picture 2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85907C-7F8C-E953-2F43-684EBE4A7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275" y="571500"/>
          <a:ext cx="1578864" cy="38404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3</xdr:row>
      <xdr:rowOff>0</xdr:rowOff>
    </xdr:from>
    <xdr:to>
      <xdr:col>13</xdr:col>
      <xdr:colOff>397764</xdr:colOff>
      <xdr:row>5</xdr:row>
      <xdr:rowOff>3048</xdr:rowOff>
    </xdr:to>
    <xdr:pic>
      <xdr:nvPicPr>
        <xdr:cNvPr id="5" name="Picture 4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CE4653-C536-DC28-C32F-22A123751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571500"/>
          <a:ext cx="1578864" cy="384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0E2EF84-237F-464F-BDF5-EF029E893C17}">
  <we:reference id="wa200003696" version="1.3.0.0" store="en-US" storeType="OMEX"/>
  <we:alternateReferences>
    <we:reference id="WA200003696" version="1.3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xceljet.net/functions/let-function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xceljet.net/functions/let-function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unctions/let-function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xceljet.net/functions/let-function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xceljet.net/functions/let-function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xceljet.net/functions/let-function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exceljet.net/functions/let-function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s://exceljet.net/functions/let-function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xceljet.net/functions/let-function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xceljet.net/functions/let-fun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81A94-6DD7-4E9C-9E92-6087C9982D74}">
  <sheetPr codeName="Sheet1"/>
  <dimension ref="B2:L19"/>
  <sheetViews>
    <sheetView showGridLines="0" tabSelected="1" workbookViewId="0">
      <selection activeCell="E5" sqref="E5"/>
    </sheetView>
  </sheetViews>
  <sheetFormatPr defaultRowHeight="15" x14ac:dyDescent="0.25"/>
  <cols>
    <col min="3" max="3" width="10.140625" bestFit="1" customWidth="1"/>
    <col min="5" max="5" width="14.85546875" bestFit="1" customWidth="1"/>
  </cols>
  <sheetData>
    <row r="2" spans="2:12" x14ac:dyDescent="0.25">
      <c r="B2" s="2" t="s">
        <v>0</v>
      </c>
    </row>
    <row r="4" spans="2:12" x14ac:dyDescent="0.25">
      <c r="B4" s="6" t="s">
        <v>1</v>
      </c>
      <c r="C4" s="3">
        <v>43952</v>
      </c>
      <c r="E4" s="5" t="s">
        <v>3</v>
      </c>
    </row>
    <row r="5" spans="2:12" x14ac:dyDescent="0.25">
      <c r="B5" s="6" t="s">
        <v>2</v>
      </c>
      <c r="C5" s="3">
        <v>43966</v>
      </c>
      <c r="E5" s="4" cm="1">
        <f t="array" ref="E5:E15">_xlfn.LET(_xlpm.dates,_xlfn.SEQUENCE(C5-C4+1,1,C4,1),_xlfn._xlws.FILTER(_xlpm.dates,WEEKDAY(_xlpm.dates,2)&lt;6))</f>
        <v>43952</v>
      </c>
    </row>
    <row r="6" spans="2:12" x14ac:dyDescent="0.25">
      <c r="E6" s="4">
        <v>43955</v>
      </c>
      <c r="L6" s="13" t="s">
        <v>79</v>
      </c>
    </row>
    <row r="7" spans="2:12" x14ac:dyDescent="0.25">
      <c r="E7" s="4">
        <v>43956</v>
      </c>
    </row>
    <row r="8" spans="2:12" x14ac:dyDescent="0.25">
      <c r="E8" s="4">
        <v>43957</v>
      </c>
    </row>
    <row r="9" spans="2:12" x14ac:dyDescent="0.25">
      <c r="E9" s="4">
        <v>43958</v>
      </c>
    </row>
    <row r="10" spans="2:12" x14ac:dyDescent="0.25">
      <c r="E10" s="4">
        <v>43959</v>
      </c>
      <c r="L10" t="s">
        <v>0</v>
      </c>
    </row>
    <row r="11" spans="2:12" x14ac:dyDescent="0.25">
      <c r="E11" s="4">
        <v>43962</v>
      </c>
      <c r="L11" s="13" t="s">
        <v>24</v>
      </c>
    </row>
    <row r="12" spans="2:12" x14ac:dyDescent="0.25">
      <c r="E12" s="4">
        <v>43963</v>
      </c>
      <c r="L12" s="13" t="s">
        <v>71</v>
      </c>
    </row>
    <row r="13" spans="2:12" x14ac:dyDescent="0.25">
      <c r="E13" s="4">
        <v>43964</v>
      </c>
      <c r="L13" s="13" t="s">
        <v>72</v>
      </c>
    </row>
    <row r="14" spans="2:12" x14ac:dyDescent="0.25">
      <c r="E14" s="4">
        <v>43965</v>
      </c>
      <c r="L14" s="13" t="s">
        <v>73</v>
      </c>
    </row>
    <row r="15" spans="2:12" x14ac:dyDescent="0.25">
      <c r="E15" s="4">
        <v>43966</v>
      </c>
      <c r="L15" s="13" t="s">
        <v>41</v>
      </c>
    </row>
    <row r="16" spans="2:12" x14ac:dyDescent="0.25">
      <c r="E16" s="1"/>
      <c r="L16" s="13" t="s">
        <v>57</v>
      </c>
    </row>
    <row r="17" spans="5:12" x14ac:dyDescent="0.25">
      <c r="E17" s="1"/>
      <c r="L17" s="13" t="s">
        <v>75</v>
      </c>
    </row>
    <row r="18" spans="5:12" x14ac:dyDescent="0.25">
      <c r="E18" s="1"/>
      <c r="L18" s="13" t="s">
        <v>60</v>
      </c>
    </row>
    <row r="19" spans="5:12" x14ac:dyDescent="0.25">
      <c r="L19" s="13" t="s">
        <v>74</v>
      </c>
    </row>
  </sheetData>
  <hyperlinks>
    <hyperlink ref="L6" r:id="rId1" xr:uid="{A0A46CB5-856D-40C6-87F6-15FD329B1B91}"/>
    <hyperlink ref="L11" location="'Sheet2'!$H$9" display="XLOOKUP if blank return blank" xr:uid="{9E6BB5BC-E28A-4CF1-91BE-356E6C414774}"/>
    <hyperlink ref="L12" location="'Sheet3'!$E$5" display="List workdays between dates" xr:uid="{8EC7E4C2-FE17-413D-8157-31DEF728F18C}"/>
    <hyperlink ref="L13" location="'Sheet4'!$F$7" display="LET example - better readability" xr:uid="{D3A70BB9-001A-4C0E-85D0-75DDC8AAF5A5}"/>
    <hyperlink ref="L14" location="'Sheet5'!$F$7" display="LET example - line breaks" xr:uid="{37BD1E34-281F-4146-A908-4DDB603595FD}"/>
    <hyperlink ref="L15" location="'Sheet6'!$D$5" display="Split full name into parts" xr:uid="{863A1504-5B65-4F1F-BB70-987A20AFD16A}"/>
    <hyperlink ref="L16" location="'Sheet7'!$D$5" display="Round number to n significant figures" xr:uid="{CC6944E4-2853-4EC7-8CCF-F43E4A7B4707}"/>
    <hyperlink ref="L17" location="'Sheet8'!$B$7" display="Combine data from multiple worksheets" xr:uid="{759832B6-A8C4-4615-8E5E-C3A0BAC11C2D}"/>
    <hyperlink ref="L18" location="'Sheet9'!$E$7" display="Income tax bracket calculation" xr:uid="{408B758A-9916-4DF5-AD20-1D328861B371}"/>
    <hyperlink ref="L19" location="'Sheet10'!$E$5" display="LET function - debug variables" xr:uid="{454BE322-6C64-4F93-9998-B32AC7046B75}"/>
  </hyperlinks>
  <pageMargins left="0.7" right="0.7" top="0.75" bottom="0.75" header="0.3" footer="0.3"/>
  <pageSetup orientation="portrait" horizontalDpi="300" verticalDpi="30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2035A-B1BD-4829-95AC-671FA8A2786F}">
  <sheetPr codeName="Sheet10"/>
  <dimension ref="B2:L19"/>
  <sheetViews>
    <sheetView showGridLines="0" workbookViewId="0">
      <selection activeCell="E5" sqref="E5"/>
    </sheetView>
  </sheetViews>
  <sheetFormatPr defaultRowHeight="15" x14ac:dyDescent="0.25"/>
  <cols>
    <col min="3" max="3" width="10.140625" bestFit="1" customWidth="1"/>
    <col min="5" max="5" width="14.85546875" bestFit="1" customWidth="1"/>
  </cols>
  <sheetData>
    <row r="2" spans="2:12" x14ac:dyDescent="0.25">
      <c r="B2" s="2" t="s">
        <v>74</v>
      </c>
    </row>
    <row r="4" spans="2:12" x14ac:dyDescent="0.25">
      <c r="B4" s="6" t="s">
        <v>1</v>
      </c>
      <c r="C4" s="3">
        <v>43952</v>
      </c>
      <c r="E4" s="5" t="s">
        <v>3</v>
      </c>
    </row>
    <row r="5" spans="2:12" x14ac:dyDescent="0.25">
      <c r="B5" s="6" t="s">
        <v>2</v>
      </c>
      <c r="C5" s="3">
        <v>43966</v>
      </c>
      <c r="E5" s="4" cm="1">
        <f t="array" ref="E5:E19">_xlfn.LET(_xlpm.dates,_xlfn.SEQUENCE(C5-C4+1,1,C4,1),_xlpm.dates)</f>
        <v>43952</v>
      </c>
    </row>
    <row r="6" spans="2:12" x14ac:dyDescent="0.25">
      <c r="E6" s="4">
        <v>43953</v>
      </c>
      <c r="L6" s="13" t="s">
        <v>79</v>
      </c>
    </row>
    <row r="7" spans="2:12" x14ac:dyDescent="0.25">
      <c r="E7" s="4">
        <v>43954</v>
      </c>
    </row>
    <row r="8" spans="2:12" x14ac:dyDescent="0.25">
      <c r="E8" s="4">
        <v>43955</v>
      </c>
    </row>
    <row r="9" spans="2:12" x14ac:dyDescent="0.25">
      <c r="E9" s="4">
        <v>43956</v>
      </c>
    </row>
    <row r="10" spans="2:12" x14ac:dyDescent="0.25">
      <c r="E10" s="4">
        <v>43957</v>
      </c>
      <c r="L10" s="13" t="s">
        <v>0</v>
      </c>
    </row>
    <row r="11" spans="2:12" x14ac:dyDescent="0.25">
      <c r="E11" s="4">
        <v>43958</v>
      </c>
      <c r="L11" s="13" t="s">
        <v>24</v>
      </c>
    </row>
    <row r="12" spans="2:12" x14ac:dyDescent="0.25">
      <c r="E12" s="4">
        <v>43959</v>
      </c>
      <c r="L12" s="13" t="s">
        <v>71</v>
      </c>
    </row>
    <row r="13" spans="2:12" x14ac:dyDescent="0.25">
      <c r="E13" s="4">
        <v>43960</v>
      </c>
      <c r="L13" s="13" t="s">
        <v>72</v>
      </c>
    </row>
    <row r="14" spans="2:12" x14ac:dyDescent="0.25">
      <c r="E14" s="4">
        <v>43961</v>
      </c>
      <c r="L14" s="13" t="s">
        <v>73</v>
      </c>
    </row>
    <row r="15" spans="2:12" x14ac:dyDescent="0.25">
      <c r="E15" s="4">
        <v>43962</v>
      </c>
      <c r="L15" s="13" t="s">
        <v>41</v>
      </c>
    </row>
    <row r="16" spans="2:12" x14ac:dyDescent="0.25">
      <c r="E16" s="4">
        <v>43963</v>
      </c>
      <c r="L16" s="13" t="s">
        <v>57</v>
      </c>
    </row>
    <row r="17" spans="5:12" x14ac:dyDescent="0.25">
      <c r="E17" s="4">
        <v>43964</v>
      </c>
      <c r="L17" s="13" t="s">
        <v>75</v>
      </c>
    </row>
    <row r="18" spans="5:12" x14ac:dyDescent="0.25">
      <c r="E18" s="4">
        <v>43965</v>
      </c>
      <c r="L18" s="13" t="s">
        <v>60</v>
      </c>
    </row>
    <row r="19" spans="5:12" x14ac:dyDescent="0.25">
      <c r="E19" s="4">
        <v>43966</v>
      </c>
      <c r="L19" t="s">
        <v>74</v>
      </c>
    </row>
  </sheetData>
  <hyperlinks>
    <hyperlink ref="L6" r:id="rId1" xr:uid="{D98B66EF-5C08-44A3-95A8-D92F82879054}"/>
    <hyperlink ref="L10" location="'Sheet1'!$E$5" display="LET function" xr:uid="{350B1D5C-DFF7-4D0D-A365-00111806810E}"/>
    <hyperlink ref="L11" location="'Sheet2'!$H$9" display="XLOOKUP if blank return blank" xr:uid="{A41CF9FA-E73E-4468-8086-FDA104A74DA9}"/>
    <hyperlink ref="L12" location="'Sheet3'!$E$5" display="List workdays between dates" xr:uid="{BDCD3FC1-E5A3-4F0B-A558-EF0CB5AC96F2}"/>
    <hyperlink ref="L13" location="'Sheet4'!$F$7" display="LET example - better readability" xr:uid="{BAAFA17F-A419-4FC9-A6B4-C21BC03BB319}"/>
    <hyperlink ref="L14" location="'Sheet5'!$F$7" display="LET example - line breaks" xr:uid="{44725437-A8F4-4169-BF26-A0726A13F59A}"/>
    <hyperlink ref="L15" location="'Sheet6'!$D$5" display="Split full name into parts" xr:uid="{B2557BA4-FF79-4DB4-BE44-83883A0FBD70}"/>
    <hyperlink ref="L16" location="'Sheet7'!$D$5" display="Round number to n significant figures" xr:uid="{21745142-BD9E-435F-9618-552F6BD370E3}"/>
    <hyperlink ref="L17" location="'Sheet8'!$B$7" display="Combine data from multiple worksheets" xr:uid="{FC0EED55-6F6C-4F45-B5D4-E2BB32D7F92A}"/>
    <hyperlink ref="L18" location="'Sheet9'!$E$7" display="Income tax bracket calculation" xr:uid="{B3E0930E-1979-475A-AFD3-26BBE7C2C0EF}"/>
  </hyperlinks>
  <pageMargins left="0.7" right="0.7" top="0.75" bottom="0.75" header="0.3" footer="0.3"/>
  <pageSetup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97A9B-EEC7-431D-B7D2-FC7BD9B72351}">
  <sheetPr codeName="Sheet2"/>
  <dimension ref="B2:L19"/>
  <sheetViews>
    <sheetView showGridLines="0" workbookViewId="0">
      <selection activeCell="H9" sqref="H9"/>
    </sheetView>
  </sheetViews>
  <sheetFormatPr defaultRowHeight="15" x14ac:dyDescent="0.25"/>
  <cols>
    <col min="2" max="2" width="9.7109375" customWidth="1"/>
    <col min="3" max="3" width="12.7109375" customWidth="1"/>
    <col min="4" max="5" width="9.7109375" customWidth="1"/>
    <col min="8" max="8" width="10.85546875" bestFit="1" customWidth="1"/>
  </cols>
  <sheetData>
    <row r="2" spans="2:12" x14ac:dyDescent="0.25">
      <c r="B2" s="2" t="s">
        <v>24</v>
      </c>
    </row>
    <row r="4" spans="2:12" x14ac:dyDescent="0.25">
      <c r="B4" s="6" t="s">
        <v>25</v>
      </c>
      <c r="C4" s="6" t="s">
        <v>26</v>
      </c>
      <c r="D4" s="6" t="s">
        <v>27</v>
      </c>
      <c r="E4" s="6" t="s">
        <v>28</v>
      </c>
      <c r="G4" s="5" t="s">
        <v>25</v>
      </c>
      <c r="H4" s="5" t="s">
        <v>27</v>
      </c>
    </row>
    <row r="5" spans="2:12" x14ac:dyDescent="0.25">
      <c r="B5" s="8">
        <v>1117</v>
      </c>
      <c r="C5" s="8" t="s">
        <v>29</v>
      </c>
      <c r="D5" s="3">
        <v>44635</v>
      </c>
      <c r="E5" s="14">
        <v>1400</v>
      </c>
      <c r="G5" s="8">
        <v>1185</v>
      </c>
      <c r="H5" s="3">
        <f>_xlfn.XLOOKUP(G5,B5:B16,D5:D16)</f>
        <v>0</v>
      </c>
    </row>
    <row r="6" spans="2:12" x14ac:dyDescent="0.25">
      <c r="B6" s="8">
        <v>1134</v>
      </c>
      <c r="C6" s="8" t="s">
        <v>30</v>
      </c>
      <c r="D6" s="3">
        <v>44639</v>
      </c>
      <c r="E6" s="14">
        <v>1100</v>
      </c>
      <c r="L6" s="13" t="s">
        <v>79</v>
      </c>
    </row>
    <row r="7" spans="2:12" x14ac:dyDescent="0.25">
      <c r="B7" s="8">
        <v>1151</v>
      </c>
      <c r="C7" s="8" t="s">
        <v>31</v>
      </c>
      <c r="D7" s="3">
        <v>44643</v>
      </c>
      <c r="E7" s="14">
        <v>1700</v>
      </c>
    </row>
    <row r="8" spans="2:12" x14ac:dyDescent="0.25">
      <c r="B8" s="8">
        <v>1168</v>
      </c>
      <c r="C8" s="8" t="s">
        <v>32</v>
      </c>
      <c r="D8" s="3">
        <v>44647</v>
      </c>
      <c r="E8" s="14">
        <v>1300</v>
      </c>
      <c r="G8" s="5" t="s">
        <v>25</v>
      </c>
      <c r="H8" s="5" t="s">
        <v>27</v>
      </c>
    </row>
    <row r="9" spans="2:12" x14ac:dyDescent="0.25">
      <c r="B9" s="8">
        <v>1185</v>
      </c>
      <c r="C9" s="8" t="s">
        <v>33</v>
      </c>
      <c r="D9" s="3"/>
      <c r="E9" s="14">
        <v>1250</v>
      </c>
      <c r="G9" s="8">
        <v>1185</v>
      </c>
      <c r="H9" s="3" t="str">
        <f>_xlfn.LET(_xlpm.x,_xlfn.XLOOKUP(G9,B5:B16,D5:D16),IF(_xlpm.x="","",_xlpm.x))</f>
        <v/>
      </c>
    </row>
    <row r="10" spans="2:12" x14ac:dyDescent="0.25">
      <c r="B10" s="8">
        <v>1202</v>
      </c>
      <c r="C10" s="8" t="s">
        <v>34</v>
      </c>
      <c r="D10" s="3">
        <v>44655</v>
      </c>
      <c r="E10" s="14">
        <v>1200</v>
      </c>
      <c r="L10" s="13" t="s">
        <v>0</v>
      </c>
    </row>
    <row r="11" spans="2:12" x14ac:dyDescent="0.25">
      <c r="B11" s="8">
        <v>1219</v>
      </c>
      <c r="C11" s="8" t="s">
        <v>35</v>
      </c>
      <c r="D11" s="3">
        <v>44659</v>
      </c>
      <c r="E11" s="14">
        <v>1900</v>
      </c>
      <c r="L11" t="s">
        <v>24</v>
      </c>
    </row>
    <row r="12" spans="2:12" x14ac:dyDescent="0.25">
      <c r="B12" s="8">
        <v>1236</v>
      </c>
      <c r="C12" s="8" t="s">
        <v>36</v>
      </c>
      <c r="D12" s="3">
        <v>44663</v>
      </c>
      <c r="E12" s="14">
        <v>1700</v>
      </c>
      <c r="L12" s="13" t="s">
        <v>71</v>
      </c>
    </row>
    <row r="13" spans="2:12" x14ac:dyDescent="0.25">
      <c r="B13" s="8">
        <v>1253</v>
      </c>
      <c r="C13" s="8" t="s">
        <v>37</v>
      </c>
      <c r="D13" s="3">
        <v>44668</v>
      </c>
      <c r="E13" s="14">
        <v>1500</v>
      </c>
      <c r="L13" s="13" t="s">
        <v>72</v>
      </c>
    </row>
    <row r="14" spans="2:12" x14ac:dyDescent="0.25">
      <c r="B14" s="8">
        <v>1270</v>
      </c>
      <c r="C14" s="8" t="s">
        <v>38</v>
      </c>
      <c r="D14" s="3">
        <v>44671</v>
      </c>
      <c r="E14" s="14">
        <v>1200</v>
      </c>
      <c r="L14" s="13" t="s">
        <v>73</v>
      </c>
    </row>
    <row r="15" spans="2:12" x14ac:dyDescent="0.25">
      <c r="B15" s="8">
        <v>1287</v>
      </c>
      <c r="C15" s="8" t="s">
        <v>39</v>
      </c>
      <c r="D15" s="3">
        <v>44675</v>
      </c>
      <c r="E15" s="14">
        <v>2100</v>
      </c>
      <c r="L15" s="13" t="s">
        <v>41</v>
      </c>
    </row>
    <row r="16" spans="2:12" x14ac:dyDescent="0.25">
      <c r="B16" s="8">
        <v>1304</v>
      </c>
      <c r="C16" s="8" t="s">
        <v>40</v>
      </c>
      <c r="D16" s="3">
        <v>44679</v>
      </c>
      <c r="E16" s="14">
        <v>1500</v>
      </c>
      <c r="L16" s="13" t="s">
        <v>57</v>
      </c>
    </row>
    <row r="17" spans="12:12" x14ac:dyDescent="0.25">
      <c r="L17" s="13" t="s">
        <v>75</v>
      </c>
    </row>
    <row r="18" spans="12:12" x14ac:dyDescent="0.25">
      <c r="L18" s="13" t="s">
        <v>60</v>
      </c>
    </row>
    <row r="19" spans="12:12" x14ac:dyDescent="0.25">
      <c r="L19" s="13" t="s">
        <v>74</v>
      </c>
    </row>
  </sheetData>
  <hyperlinks>
    <hyperlink ref="L6" r:id="rId1" xr:uid="{5521A639-101C-4EA9-81C5-DE60E88A2BE6}"/>
    <hyperlink ref="L10" location="'Sheet1'!$E$5" display="LET function" xr:uid="{631DB7D3-504C-47D7-861A-A8579AA90739}"/>
    <hyperlink ref="L12" location="'Sheet3'!$E$5" display="List workdays between dates" xr:uid="{1ACB82AD-C9D1-453F-94A6-DCEFD3C891D6}"/>
    <hyperlink ref="L13" location="'Sheet4'!$F$7" display="LET example - better readability" xr:uid="{613491E8-7144-4C11-87DF-8436121F6552}"/>
    <hyperlink ref="L14" location="'Sheet5'!$F$7" display="LET example - line breaks" xr:uid="{BB5279B2-F875-4F80-95CE-83E60E6D4E2C}"/>
    <hyperlink ref="L15" location="'Sheet6'!$D$5" display="Split full name into parts" xr:uid="{974DA538-1235-40AC-A013-4F78A36CCF3C}"/>
    <hyperlink ref="L16" location="'Sheet7'!$D$5" display="Round number to n significant figures" xr:uid="{798D4952-6A4A-40D9-89C2-9BF01CBB5072}"/>
    <hyperlink ref="L17" location="'Sheet8'!$B$7" display="Combine data from multiple worksheets" xr:uid="{A4F8DCEB-EFBD-4870-8942-B8E0F970E7BB}"/>
    <hyperlink ref="L18" location="'Sheet9'!$E$7" display="Income tax bracket calculation" xr:uid="{4E4F5F28-98E6-44D1-A025-C525111E2790}"/>
    <hyperlink ref="L19" location="'Sheet10'!$E$5" display="LET function - debug variables" xr:uid="{FAE73AE6-499C-4EDE-9B80-3DEA44935033}"/>
  </hyperlinks>
  <pageMargins left="0.7" right="0.7" top="0.75" bottom="0.75" header="0.3" footer="0.3"/>
  <pageSetup orientation="portrait" horizontalDpi="200" verticalDpi="2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AEA37-E166-4CC9-8AEA-9739A91E217D}">
  <sheetPr codeName="Sheet3"/>
  <dimension ref="B2:L19"/>
  <sheetViews>
    <sheetView showGridLines="0" workbookViewId="0">
      <selection activeCell="E5" sqref="E5"/>
    </sheetView>
  </sheetViews>
  <sheetFormatPr defaultRowHeight="15" x14ac:dyDescent="0.25"/>
  <cols>
    <col min="3" max="3" width="10.140625" bestFit="1" customWidth="1"/>
    <col min="5" max="5" width="14.85546875" bestFit="1" customWidth="1"/>
  </cols>
  <sheetData>
    <row r="2" spans="2:12" x14ac:dyDescent="0.25">
      <c r="B2" s="2" t="s">
        <v>71</v>
      </c>
    </row>
    <row r="4" spans="2:12" x14ac:dyDescent="0.25">
      <c r="B4" s="6" t="s">
        <v>1</v>
      </c>
      <c r="C4" s="3">
        <v>43952</v>
      </c>
      <c r="E4" s="5" t="s">
        <v>3</v>
      </c>
    </row>
    <row r="5" spans="2:12" x14ac:dyDescent="0.25">
      <c r="B5" s="6" t="s">
        <v>2</v>
      </c>
      <c r="C5" s="3">
        <v>43966</v>
      </c>
      <c r="E5" s="4" cm="1">
        <f t="array" ref="E5:E15">_xlfn.LET(_xlpm.dates,_xlfn.SEQUENCE(C5-C4+1,1,C4,1),_xlfn._xlws.FILTER(_xlpm.dates,WEEKDAY(_xlpm.dates,2)&lt;6))</f>
        <v>43952</v>
      </c>
    </row>
    <row r="6" spans="2:12" x14ac:dyDescent="0.25">
      <c r="E6" s="4">
        <v>43955</v>
      </c>
      <c r="L6" s="13" t="s">
        <v>79</v>
      </c>
    </row>
    <row r="7" spans="2:12" x14ac:dyDescent="0.25">
      <c r="E7" s="4">
        <v>43956</v>
      </c>
    </row>
    <row r="8" spans="2:12" x14ac:dyDescent="0.25">
      <c r="E8" s="4">
        <v>43957</v>
      </c>
    </row>
    <row r="9" spans="2:12" x14ac:dyDescent="0.25">
      <c r="E9" s="4">
        <v>43958</v>
      </c>
    </row>
    <row r="10" spans="2:12" x14ac:dyDescent="0.25">
      <c r="E10" s="4">
        <v>43959</v>
      </c>
      <c r="L10" s="13" t="s">
        <v>0</v>
      </c>
    </row>
    <row r="11" spans="2:12" x14ac:dyDescent="0.25">
      <c r="E11" s="4">
        <v>43962</v>
      </c>
      <c r="L11" s="13" t="s">
        <v>24</v>
      </c>
    </row>
    <row r="12" spans="2:12" x14ac:dyDescent="0.25">
      <c r="E12" s="4">
        <v>43963</v>
      </c>
      <c r="L12" t="s">
        <v>71</v>
      </c>
    </row>
    <row r="13" spans="2:12" x14ac:dyDescent="0.25">
      <c r="E13" s="4">
        <v>43964</v>
      </c>
      <c r="L13" s="13" t="s">
        <v>72</v>
      </c>
    </row>
    <row r="14" spans="2:12" x14ac:dyDescent="0.25">
      <c r="E14" s="4">
        <v>43965</v>
      </c>
      <c r="L14" s="13" t="s">
        <v>73</v>
      </c>
    </row>
    <row r="15" spans="2:12" x14ac:dyDescent="0.25">
      <c r="E15" s="4">
        <v>43966</v>
      </c>
      <c r="L15" s="13" t="s">
        <v>41</v>
      </c>
    </row>
    <row r="16" spans="2:12" x14ac:dyDescent="0.25">
      <c r="E16" s="1"/>
      <c r="L16" s="13" t="s">
        <v>57</v>
      </c>
    </row>
    <row r="17" spans="5:12" x14ac:dyDescent="0.25">
      <c r="E17" s="1"/>
      <c r="L17" s="13" t="s">
        <v>75</v>
      </c>
    </row>
    <row r="18" spans="5:12" x14ac:dyDescent="0.25">
      <c r="E18" s="1"/>
      <c r="L18" s="13" t="s">
        <v>60</v>
      </c>
    </row>
    <row r="19" spans="5:12" x14ac:dyDescent="0.25">
      <c r="L19" s="13" t="s">
        <v>74</v>
      </c>
    </row>
  </sheetData>
  <hyperlinks>
    <hyperlink ref="L6" r:id="rId1" xr:uid="{1D3DB92E-92A8-4AFF-B344-F32C19204B94}"/>
    <hyperlink ref="L10" location="'Sheet1'!$E$5" display="LET function" xr:uid="{1E5ABDFD-B487-4B8B-A8BD-DCEFB1236FF5}"/>
    <hyperlink ref="L11" location="'Sheet2'!$H$9" display="XLOOKUP if blank return blank" xr:uid="{9E112EC1-D5C5-4588-B103-D58B938722B3}"/>
    <hyperlink ref="L13" location="'Sheet4'!$F$7" display="LET example - better readability" xr:uid="{C9CFE680-ED34-4031-AFE1-516EC86EC8BE}"/>
    <hyperlink ref="L14" location="'Sheet5'!$F$7" display="LET example - line breaks" xr:uid="{5D6938EE-F818-4D87-842F-A4FC07198EEB}"/>
    <hyperlink ref="L15" location="'Sheet6'!$D$5" display="Split full name into parts" xr:uid="{9226248B-F176-4019-B2D4-E0C2144C612F}"/>
    <hyperlink ref="L16" location="'Sheet7'!$D$5" display="Round number to n significant figures" xr:uid="{8873FA05-8120-4F0F-9346-D581FFFD22DE}"/>
    <hyperlink ref="L17" location="'Sheet8'!$B$7" display="Combine data from multiple worksheets" xr:uid="{B9317A44-B091-48FE-A24A-43724A418974}"/>
    <hyperlink ref="L18" location="'Sheet9'!$E$7" display="Income tax bracket calculation" xr:uid="{03ABE8DA-DE17-497B-AB2C-B3F8681CA73C}"/>
    <hyperlink ref="L19" location="'Sheet10'!$E$5" display="LET function - debug variables" xr:uid="{E8751436-0BBD-496B-9BD4-579C5ECFF92C}"/>
  </hyperlinks>
  <pageMargins left="0.7" right="0.7" top="0.75" bottom="0.75" header="0.3" footer="0.3"/>
  <pageSetup orientation="portrait" horizontalDpi="300" verticalDpi="3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9AD10-1A13-4E14-9C50-26E1D3E68A5C}">
  <sheetPr codeName="Sheet4"/>
  <dimension ref="B2:S19"/>
  <sheetViews>
    <sheetView showGridLines="0" workbookViewId="0">
      <selection activeCell="F7" sqref="F7"/>
    </sheetView>
  </sheetViews>
  <sheetFormatPr defaultRowHeight="15" x14ac:dyDescent="0.25"/>
  <cols>
    <col min="1" max="1" width="7.7109375" customWidth="1"/>
    <col min="5" max="5" width="7.7109375" customWidth="1"/>
    <col min="6" max="6" width="9.140625" customWidth="1"/>
  </cols>
  <sheetData>
    <row r="2" spans="2:19" x14ac:dyDescent="0.25">
      <c r="B2" s="2" t="s">
        <v>72</v>
      </c>
    </row>
    <row r="4" spans="2:19" x14ac:dyDescent="0.25">
      <c r="B4" s="6" t="s">
        <v>4</v>
      </c>
      <c r="C4" s="6" t="s">
        <v>5</v>
      </c>
      <c r="D4" s="6" t="s">
        <v>6</v>
      </c>
    </row>
    <row r="5" spans="2:19" x14ac:dyDescent="0.25">
      <c r="B5" s="7">
        <v>103</v>
      </c>
      <c r="C5" s="8" t="s">
        <v>7</v>
      </c>
      <c r="D5" s="8">
        <v>111</v>
      </c>
      <c r="F5" s="5" t="s">
        <v>4</v>
      </c>
      <c r="G5" s="9">
        <v>131</v>
      </c>
      <c r="R5" s="10" t="s">
        <v>8</v>
      </c>
      <c r="S5" s="11" t="str">
        <f>"Hi, "&amp;VLOOKUP(G5,B5:D16,2,0)&amp;", you have "&amp;VLOOKUP(G5,B5:D16,3,0)&amp;" points."&amp;IF(VLOOKUP(G5,B5:D16,3,0)&gt;300," Great job, "&amp;VLOOKUP(G5,B5:D16,2,0)&amp;"!","")</f>
        <v>Hi, Finn, you have 342 points. Great job, Finn!</v>
      </c>
    </row>
    <row r="6" spans="2:19" x14ac:dyDescent="0.25">
      <c r="B6" s="7">
        <v>107</v>
      </c>
      <c r="C6" s="8" t="s">
        <v>9</v>
      </c>
      <c r="D6" s="8">
        <v>407</v>
      </c>
      <c r="L6" s="13" t="s">
        <v>79</v>
      </c>
      <c r="M6" s="13"/>
      <c r="N6" s="13"/>
      <c r="O6" s="13"/>
      <c r="P6" s="13"/>
    </row>
    <row r="7" spans="2:19" x14ac:dyDescent="0.25">
      <c r="B7" s="7">
        <v>111</v>
      </c>
      <c r="C7" s="8" t="s">
        <v>10</v>
      </c>
      <c r="D7" s="8">
        <v>310</v>
      </c>
      <c r="F7" s="12" t="str">
        <f>_xlfn.LET(_xlpm.name,VLOOKUP(G5,B5:D16,2,0),_xlpm.points,VLOOKUP(G5,B5:D16,3,0),"Hi, "&amp;_xlpm.name&amp;", you have "&amp;_xlpm.points&amp;" points."&amp;IF(_xlpm.points&gt;300," Great job, "&amp;_xlpm.name&amp;"!",""))</f>
        <v>Hi, Finn, you have 342 points. Great job, Finn!</v>
      </c>
      <c r="R7" s="10" t="s">
        <v>11</v>
      </c>
      <c r="S7" s="11" t="str">
        <f>_xlfn.LET(_xlpm.name,VLOOKUP(G5,B5:D16,2,0),_xlpm.points,VLOOKUP(G5,B5:D16,3,0),"Hi, "&amp;_xlpm.name&amp;", you have "&amp;_xlpm.points&amp;" points."&amp;IF(_xlpm.points&gt;300," Great job, "&amp;_xlpm.name&amp;"!",""))</f>
        <v>Hi, Finn, you have 342 points. Great job, Finn!</v>
      </c>
    </row>
    <row r="8" spans="2:19" x14ac:dyDescent="0.25">
      <c r="B8" s="7">
        <v>115</v>
      </c>
      <c r="C8" s="8" t="s">
        <v>12</v>
      </c>
      <c r="D8" s="8">
        <v>149</v>
      </c>
    </row>
    <row r="9" spans="2:19" x14ac:dyDescent="0.25">
      <c r="B9" s="7">
        <v>119</v>
      </c>
      <c r="C9" s="8" t="s">
        <v>13</v>
      </c>
      <c r="D9" s="8">
        <v>422</v>
      </c>
      <c r="R9" s="10" t="s">
        <v>14</v>
      </c>
      <c r="S9" s="11" t="str">
        <f>_xlfn.LET(
_xlpm.name,VLOOKUP(G5,B5:D16,2,0),
_xlpm.points,VLOOKUP(G5,B5:D16,3,0),
"Hi, "&amp;_xlpm.name&amp;", you have "&amp;_xlpm.points&amp;" points."&amp;IF(_xlpm.points&gt;300," Great job, "&amp;_xlpm.name&amp;"!",""))</f>
        <v>Hi, Finn, you have 342 points. Great job, Finn!</v>
      </c>
    </row>
    <row r="10" spans="2:19" x14ac:dyDescent="0.25">
      <c r="B10" s="7">
        <v>123</v>
      </c>
      <c r="C10" s="8" t="s">
        <v>15</v>
      </c>
      <c r="D10" s="8">
        <v>467</v>
      </c>
      <c r="L10" s="13" t="s">
        <v>0</v>
      </c>
      <c r="M10" s="13"/>
      <c r="N10" s="13"/>
      <c r="O10" s="13"/>
      <c r="P10" s="13"/>
    </row>
    <row r="11" spans="2:19" x14ac:dyDescent="0.25">
      <c r="B11" s="7">
        <v>127</v>
      </c>
      <c r="C11" s="8" t="s">
        <v>16</v>
      </c>
      <c r="D11" s="8">
        <v>284</v>
      </c>
      <c r="L11" s="13" t="s">
        <v>24</v>
      </c>
      <c r="M11" s="13"/>
      <c r="N11" s="13"/>
      <c r="O11" s="13"/>
      <c r="P11" s="13"/>
      <c r="R11" s="10" t="s">
        <v>17</v>
      </c>
      <c r="S11" s="11" t="str">
        <f>_xlfn.LET(
_xlpm.name,VLOOKUP(G5,B5:D16,2,0),
_xlpm.points,VLOOKUP(G5,B5:D16,3,0),
_xlpm.part1,"Hi, "&amp;_xlpm.name&amp;", you have "&amp;_xlpm.points&amp;" points.",
_xlpm.part2,IF(_xlpm.points&gt;300," Great job, "&amp;_xlpm.name&amp;"!",""),
_xlpm.part1&amp;_xlpm.part2)</f>
        <v>Hi, Finn, you have 342 points. Great job, Finn!</v>
      </c>
    </row>
    <row r="12" spans="2:19" x14ac:dyDescent="0.25">
      <c r="B12" s="7">
        <v>131</v>
      </c>
      <c r="C12" s="8" t="s">
        <v>18</v>
      </c>
      <c r="D12" s="8">
        <v>342</v>
      </c>
      <c r="F12" s="13"/>
      <c r="L12" s="13" t="s">
        <v>71</v>
      </c>
      <c r="M12" s="13"/>
      <c r="N12" s="13"/>
      <c r="O12" s="13"/>
      <c r="P12" s="13"/>
    </row>
    <row r="13" spans="2:19" x14ac:dyDescent="0.25">
      <c r="B13" s="7">
        <v>135</v>
      </c>
      <c r="C13" s="8" t="s">
        <v>19</v>
      </c>
      <c r="D13" s="8">
        <v>207</v>
      </c>
      <c r="L13" t="s">
        <v>72</v>
      </c>
      <c r="R13" s="10" t="s">
        <v>20</v>
      </c>
      <c r="S13" s="11" t="str">
        <f>_xlfn.LET(
_xlpm.name,_xlfn.XLOOKUP(G5,B5:B16,C5:C16),
_xlpm.points,_xlfn.XLOOKUP(G5,B5:B16,D5:D16),
_xlpm.part1,"Hi, "&amp;_xlpm.name&amp;", you have "&amp;_xlpm.points&amp;" points.",
_xlpm.part2,IF(_xlpm.points&gt;300," Great job, "&amp;_xlpm.name&amp;"!",""),
_xlpm.part1&amp;_xlpm.part2)</f>
        <v>Hi, Finn, you have 342 points. Great job, Finn!</v>
      </c>
    </row>
    <row r="14" spans="2:19" x14ac:dyDescent="0.25">
      <c r="B14" s="7">
        <v>139</v>
      </c>
      <c r="C14" s="8" t="s">
        <v>21</v>
      </c>
      <c r="D14" s="8">
        <v>181</v>
      </c>
      <c r="L14" s="13" t="s">
        <v>73</v>
      </c>
      <c r="M14" s="13"/>
      <c r="N14" s="13"/>
      <c r="O14" s="13"/>
      <c r="P14" s="13"/>
    </row>
    <row r="15" spans="2:19" x14ac:dyDescent="0.25">
      <c r="B15" s="7">
        <v>141</v>
      </c>
      <c r="C15" s="8" t="s">
        <v>22</v>
      </c>
      <c r="D15" s="8">
        <v>325</v>
      </c>
      <c r="L15" s="13" t="s">
        <v>41</v>
      </c>
      <c r="M15" s="13"/>
      <c r="N15" s="13"/>
      <c r="O15" s="13"/>
      <c r="P15" s="13"/>
    </row>
    <row r="16" spans="2:19" x14ac:dyDescent="0.25">
      <c r="B16" s="7">
        <v>143</v>
      </c>
      <c r="C16" s="8" t="s">
        <v>23</v>
      </c>
      <c r="D16" s="8">
        <v>392</v>
      </c>
      <c r="L16" s="13" t="s">
        <v>57</v>
      </c>
      <c r="M16" s="13"/>
      <c r="N16" s="13"/>
      <c r="O16" s="13"/>
      <c r="P16" s="13"/>
    </row>
    <row r="17" spans="12:16" x14ac:dyDescent="0.25">
      <c r="L17" s="13" t="s">
        <v>75</v>
      </c>
      <c r="M17" s="13"/>
      <c r="N17" s="13"/>
      <c r="O17" s="13"/>
      <c r="P17" s="13"/>
    </row>
    <row r="18" spans="12:16" x14ac:dyDescent="0.25">
      <c r="L18" s="13" t="s">
        <v>60</v>
      </c>
      <c r="M18" s="13"/>
      <c r="N18" s="13"/>
      <c r="O18" s="13"/>
      <c r="P18" s="13"/>
    </row>
    <row r="19" spans="12:16" x14ac:dyDescent="0.25">
      <c r="L19" s="13" t="s">
        <v>74</v>
      </c>
      <c r="M19" s="13"/>
      <c r="N19" s="13"/>
      <c r="O19" s="13"/>
      <c r="P19" s="13"/>
    </row>
  </sheetData>
  <hyperlinks>
    <hyperlink ref="L6" r:id="rId1" xr:uid="{D3F7DCC5-DEE8-4EBC-8C0C-E1606F1CDCC6}"/>
    <hyperlink ref="L10" location="'Sheet1'!$E$5" display="LET function" xr:uid="{CA7BB97C-B7FF-4E29-8D27-12022BEA56D4}"/>
    <hyperlink ref="L11" location="'Sheet2'!$H$9" display="XLOOKUP if blank return blank" xr:uid="{529AE408-ADCE-4694-A0CF-33F682EA0323}"/>
    <hyperlink ref="L12" location="'Sheet3'!$E$5" display="List workdays between dates" xr:uid="{BB954339-FDCA-452E-8002-2097E94AF440}"/>
    <hyperlink ref="L14" location="'Sheet5'!$F$7" display="LET example - line breaks" xr:uid="{0D7D15E0-F9C8-43D1-9691-D75FE222F775}"/>
    <hyperlink ref="L15" location="'Sheet6'!$D$5" display="Split full name into parts" xr:uid="{D86B7498-9FFF-4CE3-8FED-54C9C559FF8B}"/>
    <hyperlink ref="L16" location="'Sheet7'!$D$5" display="Round number to n significant figures" xr:uid="{FF71ECDB-9999-46C2-AA45-3A35D3B0AD05}"/>
    <hyperlink ref="L17" location="'Sheet8'!$B$7" display="Combine data from multiple worksheets" xr:uid="{7D527934-133F-4668-9288-9DCECE9F70AF}"/>
    <hyperlink ref="L18" location="'Sheet9'!$E$7" display="Income tax bracket calculation" xr:uid="{92DC7B6F-AE29-4B04-B219-595DA929D133}"/>
    <hyperlink ref="L19" location="'Sheet10'!$E$5" display="LET function - debug variables" xr:uid="{825DD4E4-166F-411E-8387-4ABA364E885C}"/>
  </hyperlinks>
  <pageMargins left="0.7" right="0.7" top="0.75" bottom="0.75" header="0.3" footer="0.3"/>
  <pageSetup orientation="portrait" horizontalDpi="200" verticalDpi="2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4C4DD-4937-4650-8E61-4B55C1B53336}">
  <sheetPr codeName="Sheet5"/>
  <dimension ref="B2:Q19"/>
  <sheetViews>
    <sheetView showGridLines="0" workbookViewId="0">
      <selection activeCell="F7" sqref="F7"/>
    </sheetView>
  </sheetViews>
  <sheetFormatPr defaultRowHeight="15" x14ac:dyDescent="0.25"/>
  <cols>
    <col min="1" max="1" width="7.7109375" customWidth="1"/>
    <col min="5" max="5" width="7.7109375" customWidth="1"/>
    <col min="6" max="6" width="9.140625" customWidth="1"/>
  </cols>
  <sheetData>
    <row r="2" spans="2:17" x14ac:dyDescent="0.25">
      <c r="B2" s="2" t="s">
        <v>73</v>
      </c>
    </row>
    <row r="4" spans="2:17" x14ac:dyDescent="0.25">
      <c r="B4" s="6" t="s">
        <v>4</v>
      </c>
      <c r="C4" s="6" t="s">
        <v>5</v>
      </c>
      <c r="D4" s="6" t="s">
        <v>6</v>
      </c>
    </row>
    <row r="5" spans="2:17" x14ac:dyDescent="0.25">
      <c r="B5" s="7">
        <v>103</v>
      </c>
      <c r="C5" s="8" t="s">
        <v>7</v>
      </c>
      <c r="D5" s="8">
        <v>111</v>
      </c>
      <c r="F5" s="5" t="s">
        <v>4</v>
      </c>
      <c r="G5" s="9">
        <v>131</v>
      </c>
      <c r="P5" s="10" t="s">
        <v>8</v>
      </c>
      <c r="Q5" s="11" t="str">
        <f>"Hi, "&amp;VLOOKUP(G5,B5:D16,2,0)&amp;", you have "&amp;VLOOKUP(G5,B5:D16,3,0)&amp;" points."&amp;IF(VLOOKUP(G5,B5:D16,3,0)&gt;300," Great job, "&amp;VLOOKUP(G5,B5:D16,2,0)&amp;"!","")</f>
        <v>Hi, Finn, you have 342 points. Great job, Finn!</v>
      </c>
    </row>
    <row r="6" spans="2:17" x14ac:dyDescent="0.25">
      <c r="B6" s="7">
        <v>107</v>
      </c>
      <c r="C6" s="8" t="s">
        <v>9</v>
      </c>
      <c r="D6" s="8">
        <v>407</v>
      </c>
      <c r="L6" s="13" t="s">
        <v>79</v>
      </c>
    </row>
    <row r="7" spans="2:17" x14ac:dyDescent="0.25">
      <c r="B7" s="7">
        <v>111</v>
      </c>
      <c r="C7" s="8" t="s">
        <v>10</v>
      </c>
      <c r="D7" s="8">
        <v>310</v>
      </c>
      <c r="F7" s="12" t="str">
        <f>_xlfn.LET(
_xlpm.name,VLOOKUP(G5,B5:D16,2,0),
_xlpm.points,VLOOKUP(G5,B5:D16,3,0),
"Hi, "&amp;_xlpm.name&amp;", you have "&amp;_xlpm.points&amp;" points."&amp;
IF(_xlpm.points&gt;300," Great job, "&amp;_xlpm.name&amp;"!",""))</f>
        <v>Hi, Finn, you have 342 points. Great job, Finn!</v>
      </c>
      <c r="P7" s="10" t="s">
        <v>11</v>
      </c>
      <c r="Q7" s="11" t="str">
        <f>_xlfn.LET(_xlpm.name,VLOOKUP(G5,B5:D16,2,0),_xlpm.points,VLOOKUP(G5,B5:D16,3,0),"Hi, "&amp;_xlpm.name&amp;", you have "&amp;_xlpm.points&amp;" points."&amp;IF(_xlpm.points&gt;300," Great job, "&amp;_xlpm.name&amp;"!",""))</f>
        <v>Hi, Finn, you have 342 points. Great job, Finn!</v>
      </c>
    </row>
    <row r="8" spans="2:17" x14ac:dyDescent="0.25">
      <c r="B8" s="7">
        <v>115</v>
      </c>
      <c r="C8" s="8" t="s">
        <v>12</v>
      </c>
      <c r="D8" s="8">
        <v>149</v>
      </c>
    </row>
    <row r="9" spans="2:17" x14ac:dyDescent="0.25">
      <c r="B9" s="7">
        <v>119</v>
      </c>
      <c r="C9" s="8" t="s">
        <v>13</v>
      </c>
      <c r="D9" s="8">
        <v>422</v>
      </c>
      <c r="P9" s="10" t="s">
        <v>14</v>
      </c>
      <c r="Q9" s="11" t="str">
        <f>_xlfn.LET(
_xlpm.name,VLOOKUP(G5,B5:D16,2,0),
_xlpm.points,VLOOKUP(G5,B5:D16,3,0),
"Hi, "&amp;_xlpm.name&amp;", you have "&amp;_xlpm.points&amp;" points."&amp;IF(_xlpm.points&gt;300," Great job, "&amp;_xlpm.name&amp;"!",""))</f>
        <v>Hi, Finn, you have 342 points. Great job, Finn!</v>
      </c>
    </row>
    <row r="10" spans="2:17" x14ac:dyDescent="0.25">
      <c r="B10" s="7">
        <v>123</v>
      </c>
      <c r="C10" s="8" t="s">
        <v>15</v>
      </c>
      <c r="D10" s="8">
        <v>467</v>
      </c>
      <c r="L10" s="13" t="s">
        <v>0</v>
      </c>
    </row>
    <row r="11" spans="2:17" x14ac:dyDescent="0.25">
      <c r="B11" s="7">
        <v>127</v>
      </c>
      <c r="C11" s="8" t="s">
        <v>16</v>
      </c>
      <c r="D11" s="8">
        <v>284</v>
      </c>
      <c r="L11" s="13" t="s">
        <v>24</v>
      </c>
      <c r="P11" s="10" t="s">
        <v>17</v>
      </c>
      <c r="Q11" s="11" t="str">
        <f>_xlfn.LET(
_xlpm.name,VLOOKUP(G5,B5:D16,2,0),
_xlpm.points,VLOOKUP(G5,B5:D16,3,0),
_xlpm.part1,"Hi, "&amp;_xlpm.name&amp;", you have "&amp;_xlpm.points&amp;" points.",
_xlpm.part2,IF(_xlpm.points&gt;300," Great job, "&amp;_xlpm.name&amp;"!",""),
_xlpm.part1&amp;_xlpm.part2)</f>
        <v>Hi, Finn, you have 342 points. Great job, Finn!</v>
      </c>
    </row>
    <row r="12" spans="2:17" x14ac:dyDescent="0.25">
      <c r="B12" s="7">
        <v>131</v>
      </c>
      <c r="C12" s="8" t="s">
        <v>18</v>
      </c>
      <c r="D12" s="8">
        <v>342</v>
      </c>
      <c r="F12" s="13"/>
      <c r="L12" s="13" t="s">
        <v>71</v>
      </c>
    </row>
    <row r="13" spans="2:17" x14ac:dyDescent="0.25">
      <c r="B13" s="7">
        <v>135</v>
      </c>
      <c r="C13" s="8" t="s">
        <v>19</v>
      </c>
      <c r="D13" s="8">
        <v>207</v>
      </c>
      <c r="L13" s="13" t="s">
        <v>72</v>
      </c>
      <c r="P13" s="10" t="s">
        <v>20</v>
      </c>
      <c r="Q13" s="11" t="str">
        <f>_xlfn.LET(
_xlpm.name,_xlfn.XLOOKUP(G5,B5:B16,C5:C16),
_xlpm.points,_xlfn.XLOOKUP(G5,B5:B16,D5:D16),
_xlpm.part1,"Hi, "&amp;_xlpm.name&amp;", you have "&amp;_xlpm.points&amp;" points.",
_xlpm.part2,IF(_xlpm.points&gt;300," Great job, "&amp;_xlpm.name&amp;"!",""),
_xlpm.part1&amp;_xlpm.part2)</f>
        <v>Hi, Finn, you have 342 points. Great job, Finn!</v>
      </c>
    </row>
    <row r="14" spans="2:17" x14ac:dyDescent="0.25">
      <c r="B14" s="7">
        <v>139</v>
      </c>
      <c r="C14" s="8" t="s">
        <v>21</v>
      </c>
      <c r="D14" s="8">
        <v>181</v>
      </c>
      <c r="L14" t="s">
        <v>73</v>
      </c>
    </row>
    <row r="15" spans="2:17" x14ac:dyDescent="0.25">
      <c r="B15" s="7">
        <v>141</v>
      </c>
      <c r="C15" s="8" t="s">
        <v>22</v>
      </c>
      <c r="D15" s="8">
        <v>325</v>
      </c>
      <c r="L15" s="13" t="s">
        <v>41</v>
      </c>
    </row>
    <row r="16" spans="2:17" x14ac:dyDescent="0.25">
      <c r="B16" s="7">
        <v>143</v>
      </c>
      <c r="C16" s="8" t="s">
        <v>23</v>
      </c>
      <c r="D16" s="8">
        <v>392</v>
      </c>
      <c r="L16" s="13" t="s">
        <v>57</v>
      </c>
    </row>
    <row r="17" spans="12:12" x14ac:dyDescent="0.25">
      <c r="L17" s="13" t="s">
        <v>75</v>
      </c>
    </row>
    <row r="18" spans="12:12" x14ac:dyDescent="0.25">
      <c r="L18" s="13" t="s">
        <v>60</v>
      </c>
    </row>
    <row r="19" spans="12:12" x14ac:dyDescent="0.25">
      <c r="L19" s="13" t="s">
        <v>74</v>
      </c>
    </row>
  </sheetData>
  <hyperlinks>
    <hyperlink ref="L6" r:id="rId1" xr:uid="{9E510304-F19A-4E7E-AFB5-88FB61276799}"/>
    <hyperlink ref="L10" location="'Sheet1'!$E$5" display="LET function" xr:uid="{BE39C6B9-D0A2-458C-B12B-11EC16B9E0B9}"/>
    <hyperlink ref="L11" location="'Sheet2'!$H$9" display="XLOOKUP if blank return blank" xr:uid="{A9B81C2F-FEEB-4177-AA70-BE36EFAE45AF}"/>
    <hyperlink ref="L12" location="'Sheet3'!$E$5" display="List workdays between dates" xr:uid="{AAF9FA17-BB3A-48F7-8031-DA11D1480275}"/>
    <hyperlink ref="L13" location="'Sheet4'!$F$7" display="LET example - better readability" xr:uid="{F7DCCBB5-B402-4038-8C71-77F366B229C9}"/>
    <hyperlink ref="L15" location="'Sheet6'!$D$5" display="Split full name into parts" xr:uid="{F48AFE08-A05F-42F6-9F2D-F11F868F0FC1}"/>
    <hyperlink ref="L16" location="'Sheet7'!$D$5" display="Round number to n significant figures" xr:uid="{600D32AF-34BC-4553-9746-FBC24057F9F3}"/>
    <hyperlink ref="L17" location="'Sheet8'!$B$7" display="Combine data from multiple worksheets" xr:uid="{031570DD-508A-483F-B483-107646975175}"/>
    <hyperlink ref="L18" location="'Sheet9'!$E$7" display="Income tax bracket calculation" xr:uid="{76B6001B-2890-4791-9638-CB047A8BF08D}"/>
    <hyperlink ref="L19" location="'Sheet10'!$E$5" display="LET function - debug variables" xr:uid="{F70133E4-D3AC-4D7C-A49A-E1094CB3C973}"/>
  </hyperlinks>
  <pageMargins left="0.7" right="0.7" top="0.75" bottom="0.75" header="0.3" footer="0.3"/>
  <pageSetup orientation="portrait" horizontalDpi="200" verticalDpi="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55E74-00A9-4530-8FC1-A1FBFCAA266C}">
  <sheetPr codeName="Sheet6"/>
  <dimension ref="B2:L19"/>
  <sheetViews>
    <sheetView showGridLines="0" workbookViewId="0">
      <selection activeCell="D5" sqref="D5"/>
    </sheetView>
  </sheetViews>
  <sheetFormatPr defaultRowHeight="15" x14ac:dyDescent="0.25"/>
  <cols>
    <col min="2" max="2" width="25" bestFit="1" customWidth="1"/>
    <col min="4" max="6" width="10.7109375" customWidth="1"/>
  </cols>
  <sheetData>
    <row r="2" spans="2:12" x14ac:dyDescent="0.25">
      <c r="B2" s="2" t="s">
        <v>41</v>
      </c>
    </row>
    <row r="4" spans="2:12" x14ac:dyDescent="0.25">
      <c r="B4" s="6" t="s">
        <v>5</v>
      </c>
      <c r="D4" s="5" t="s">
        <v>42</v>
      </c>
      <c r="E4" s="5" t="s">
        <v>43</v>
      </c>
      <c r="F4" s="5" t="s">
        <v>44</v>
      </c>
    </row>
    <row r="5" spans="2:12" x14ac:dyDescent="0.25">
      <c r="B5" s="8" t="s">
        <v>45</v>
      </c>
      <c r="D5" s="8" t="str" cm="1">
        <f t="array" ref="D5:F5">_xlfn.LET(
_xlpm.parts,_xlfn.TEXTSPLIT(B5," "),
_xlpm.count,COUNTA(_xlpm.parts),
_xlpm.first,INDEX(_xlpm.parts,1),
_xlpm.last,INDEX(_xlpm.parts,_xlpm.count),
_xlfn.IFS(
_xlpm.count=1,_xlfn.HSTACK(_xlpm.first,"",""),
_xlpm.count=2,_xlfn.HSTACK(_xlpm.first,"",_xlpm.last),
_xlpm.count&gt;2,_xlfn.HSTACK(_xlpm.first,_xlfn.TEXTJOIN(" ",1,_xlfn.DROP(_xlfn.DROP(_xlpm.parts,,1),,-1)),_xlpm.last)
)
)</f>
        <v>Emily</v>
      </c>
      <c r="E5" s="8" t="str">
        <v>Marie</v>
      </c>
      <c r="F5" s="8" t="str">
        <v>Johnson</v>
      </c>
    </row>
    <row r="6" spans="2:12" x14ac:dyDescent="0.25">
      <c r="B6" s="8" t="s">
        <v>46</v>
      </c>
      <c r="D6" s="8" t="str" cm="1">
        <f t="array" ref="D6:F6">_xlfn.LET(
_xlpm.parts,_xlfn.TEXTSPLIT(B6," "),
_xlpm.count,COUNTA(_xlpm.parts),
_xlpm.first,INDEX(_xlpm.parts,1),
_xlpm.last,INDEX(_xlpm.parts,_xlpm.count),
_xlfn.IFS(
_xlpm.count=1,_xlfn.HSTACK(_xlpm.first,"",""),
_xlpm.count=2,_xlfn.HSTACK(_xlpm.first,"",_xlpm.last),
_xlpm.count&gt;2,_xlfn.HSTACK(_xlpm.first,_xlfn.TEXTJOIN(" ",1,_xlfn.DROP(_xlfn.DROP(_xlpm.parts,,1),,-1)),_xlpm.last)
)
)</f>
        <v>Marcus</v>
      </c>
      <c r="E6" s="8" t="str">
        <v/>
      </c>
      <c r="F6" s="8" t="str">
        <v>O'Reilly</v>
      </c>
      <c r="L6" s="13" t="s">
        <v>79</v>
      </c>
    </row>
    <row r="7" spans="2:12" x14ac:dyDescent="0.25">
      <c r="B7" s="8" t="s">
        <v>47</v>
      </c>
      <c r="D7" s="8" t="str" cm="1">
        <f t="array" ref="D7:F7">_xlfn.LET(
_xlpm.parts,_xlfn.TEXTSPLIT(B7," "),
_xlpm.count,COUNTA(_xlpm.parts),
_xlpm.first,INDEX(_xlpm.parts,1),
_xlpm.last,INDEX(_xlpm.parts,_xlpm.count),
_xlfn.IFS(
_xlpm.count=1,_xlfn.HSTACK(_xlpm.first,"",""),
_xlpm.count=2,_xlfn.HSTACK(_xlpm.first,"",_xlpm.last),
_xlpm.count&gt;2,_xlfn.HSTACK(_xlpm.first,_xlfn.TEXTJOIN(" ",1,_xlfn.DROP(_xlfn.DROP(_xlpm.parts,,1),,-1)),_xlpm.last)
)
)</f>
        <v>Laura</v>
      </c>
      <c r="E7" s="8" t="str">
        <v>Beth Ann</v>
      </c>
      <c r="F7" s="8" t="str">
        <v>Parker</v>
      </c>
    </row>
    <row r="8" spans="2:12" x14ac:dyDescent="0.25">
      <c r="B8" s="8" t="s">
        <v>48</v>
      </c>
      <c r="D8" s="8" t="str" cm="1">
        <f t="array" ref="D8:F8">_xlfn.LET(
_xlpm.parts,_xlfn.TEXTSPLIT(B8," "),
_xlpm.count,COUNTA(_xlpm.parts),
_xlpm.first,INDEX(_xlpm.parts,1),
_xlpm.last,INDEX(_xlpm.parts,_xlpm.count),
_xlfn.IFS(
_xlpm.count=1,_xlfn.HSTACK(_xlpm.first,"",""),
_xlpm.count=2,_xlfn.HSTACK(_xlpm.first,"",_xlpm.last),
_xlpm.count&gt;2,_xlfn.HSTACK(_xlpm.first,_xlfn.TEXTJOIN(" ",1,_xlfn.DROP(_xlfn.DROP(_xlpm.parts,,1),,-1)),_xlpm.last)
)
)</f>
        <v>Benjamin</v>
      </c>
      <c r="E8" s="8" t="str">
        <v>A.</v>
      </c>
      <c r="F8" s="8" t="str">
        <v>Smith</v>
      </c>
    </row>
    <row r="9" spans="2:12" x14ac:dyDescent="0.25">
      <c r="B9" s="8" t="s">
        <v>49</v>
      </c>
      <c r="D9" s="8" t="str" cm="1">
        <f t="array" ref="D9:F9">_xlfn.LET(
_xlpm.parts,_xlfn.TEXTSPLIT(B9," "),
_xlpm.count,COUNTA(_xlpm.parts),
_xlpm.first,INDEX(_xlpm.parts,1),
_xlpm.last,INDEX(_xlpm.parts,_xlpm.count),
_xlfn.IFS(
_xlpm.count=1,_xlfn.HSTACK(_xlpm.first,"",""),
_xlpm.count=2,_xlfn.HSTACK(_xlpm.first,"",_xlpm.last),
_xlpm.count&gt;2,_xlfn.HSTACK(_xlpm.first,_xlfn.TEXTJOIN(" ",1,_xlfn.DROP(_xlfn.DROP(_xlpm.parts,,1),,-1)),_xlpm.last)
)
)</f>
        <v>Yara</v>
      </c>
      <c r="E9" s="8" t="str">
        <v/>
      </c>
      <c r="F9" s="8" t="str">
        <v>Gomez</v>
      </c>
    </row>
    <row r="10" spans="2:12" x14ac:dyDescent="0.25">
      <c r="B10" s="8" t="s">
        <v>50</v>
      </c>
      <c r="D10" s="8" t="str" cm="1">
        <f t="array" ref="D10:F10">_xlfn.LET(
_xlpm.parts,_xlfn.TEXTSPLIT(B10," "),
_xlpm.count,COUNTA(_xlpm.parts),
_xlpm.first,INDEX(_xlpm.parts,1),
_xlpm.last,INDEX(_xlpm.parts,_xlpm.count),
_xlfn.IFS(
_xlpm.count=1,_xlfn.HSTACK(_xlpm.first,"",""),
_xlpm.count=2,_xlfn.HSTACK(_xlpm.first,"",_xlpm.last),
_xlpm.count&gt;2,_xlfn.HSTACK(_xlpm.first,_xlfn.TEXTJOIN(" ",1,_xlfn.DROP(_xlfn.DROP(_xlpm.parts,,1),,-1)),_xlpm.last)
)
)</f>
        <v>Oliver</v>
      </c>
      <c r="E10" s="8" t="str">
        <v>K.</v>
      </c>
      <c r="F10" s="8" t="str">
        <v>Wang</v>
      </c>
      <c r="L10" s="13" t="s">
        <v>0</v>
      </c>
    </row>
    <row r="11" spans="2:12" x14ac:dyDescent="0.25">
      <c r="B11" s="8" t="s">
        <v>51</v>
      </c>
      <c r="D11" s="8" t="str" cm="1">
        <f t="array" ref="D11:F11">_xlfn.LET(
_xlpm.parts,_xlfn.TEXTSPLIT(B11," "),
_xlpm.count,COUNTA(_xlpm.parts),
_xlpm.first,INDEX(_xlpm.parts,1),
_xlpm.last,INDEX(_xlpm.parts,_xlpm.count),
_xlfn.IFS(
_xlpm.count=1,_xlfn.HSTACK(_xlpm.first,"",""),
_xlpm.count=2,_xlfn.HSTACK(_xlpm.first,"",_xlpm.last),
_xlpm.count&gt;2,_xlfn.HSTACK(_xlpm.first,_xlfn.TEXTJOIN(" ",1,_xlfn.DROP(_xlfn.DROP(_xlpm.parts,,1),,-1)),_xlpm.last)
)
)</f>
        <v>Aiden</v>
      </c>
      <c r="E11" s="8" t="str">
        <v/>
      </c>
      <c r="F11" s="8" t="str">
        <v>Turner</v>
      </c>
      <c r="L11" s="13" t="s">
        <v>24</v>
      </c>
    </row>
    <row r="12" spans="2:12" x14ac:dyDescent="0.25">
      <c r="B12" s="8" t="s">
        <v>52</v>
      </c>
      <c r="D12" s="8" t="str" cm="1">
        <f t="array" ref="D12:F12">_xlfn.LET(
_xlpm.parts,_xlfn.TEXTSPLIT(B12," "),
_xlpm.count,COUNTA(_xlpm.parts),
_xlpm.first,INDEX(_xlpm.parts,1),
_xlpm.last,INDEX(_xlpm.parts,_xlpm.count),
_xlfn.IFS(
_xlpm.count=1,_xlfn.HSTACK(_xlpm.first,"",""),
_xlpm.count=2,_xlfn.HSTACK(_xlpm.first,"",_xlpm.last),
_xlpm.count&gt;2,_xlfn.HSTACK(_xlpm.first,_xlfn.TEXTJOIN(" ",1,_xlfn.DROP(_xlfn.DROP(_xlpm.parts,,1),,-1)),_xlpm.last)
)
)</f>
        <v>Sofia</v>
      </c>
      <c r="E12" s="8" t="str">
        <v>Lee</v>
      </c>
      <c r="F12" s="8" t="str">
        <v>Martinez</v>
      </c>
      <c r="L12" s="13" t="s">
        <v>71</v>
      </c>
    </row>
    <row r="13" spans="2:12" x14ac:dyDescent="0.25">
      <c r="B13" s="8" t="s">
        <v>53</v>
      </c>
      <c r="D13" s="8" t="str" cm="1">
        <f t="array" ref="D13:F13">_xlfn.LET(
_xlpm.parts,_xlfn.TEXTSPLIT(B13," "),
_xlpm.count,COUNTA(_xlpm.parts),
_xlpm.first,INDEX(_xlpm.parts,1),
_xlpm.last,INDEX(_xlpm.parts,_xlpm.count),
_xlfn.IFS(
_xlpm.count=1,_xlfn.HSTACK(_xlpm.first,"",""),
_xlpm.count=2,_xlfn.HSTACK(_xlpm.first,"",_xlpm.last),
_xlpm.count&gt;2,_xlfn.HSTACK(_xlpm.first,_xlfn.TEXTJOIN(" ",1,_xlfn.DROP(_xlfn.DROP(_xlpm.parts,,1),,-1)),_xlpm.last)
)
)</f>
        <v>Nathan</v>
      </c>
      <c r="E13" s="8" t="str">
        <v>Edward</v>
      </c>
      <c r="F13" s="8" t="str">
        <v>Lee</v>
      </c>
      <c r="L13" s="13" t="s">
        <v>72</v>
      </c>
    </row>
    <row r="14" spans="2:12" x14ac:dyDescent="0.25">
      <c r="B14" s="8" t="s">
        <v>54</v>
      </c>
      <c r="D14" s="8" t="str" cm="1">
        <f t="array" ref="D14:F14">_xlfn.LET(
_xlpm.parts,_xlfn.TEXTSPLIT(B14," "),
_xlpm.count,COUNTA(_xlpm.parts),
_xlpm.first,INDEX(_xlpm.parts,1),
_xlpm.last,INDEX(_xlpm.parts,_xlpm.count),
_xlfn.IFS(
_xlpm.count=1,_xlfn.HSTACK(_xlpm.first,"",""),
_xlpm.count=2,_xlfn.HSTACK(_xlpm.first,"",_xlpm.last),
_xlpm.count&gt;2,_xlfn.HSTACK(_xlpm.first,_xlfn.TEXTJOIN(" ",1,_xlfn.DROP(_xlfn.DROP(_xlpm.parts,,1),,-1)),_xlpm.last)
)
)</f>
        <v>Isabella</v>
      </c>
      <c r="E14" s="8" t="str">
        <v/>
      </c>
      <c r="F14" s="8" t="str">
        <v>Rodriguez</v>
      </c>
      <c r="L14" s="13" t="s">
        <v>73</v>
      </c>
    </row>
    <row r="15" spans="2:12" x14ac:dyDescent="0.25">
      <c r="B15" s="8" t="s">
        <v>55</v>
      </c>
      <c r="D15" s="8" t="str" cm="1">
        <f t="array" ref="D15:F15">_xlfn.LET(
_xlpm.parts,_xlfn.TEXTSPLIT(B15," "),
_xlpm.count,COUNTA(_xlpm.parts),
_xlpm.first,INDEX(_xlpm.parts,1),
_xlpm.last,INDEX(_xlpm.parts,_xlpm.count),
_xlfn.IFS(
_xlpm.count=1,_xlfn.HSTACK(_xlpm.first,"",""),
_xlpm.count=2,_xlfn.HSTACK(_xlpm.first,"",_xlpm.last),
_xlpm.count&gt;2,_xlfn.HSTACK(_xlpm.first,_xlfn.TEXTJOIN(" ",1,_xlfn.DROP(_xlfn.DROP(_xlpm.parts,,1),,-1)),_xlpm.last)
)
)</f>
        <v>Jasmine</v>
      </c>
      <c r="E15" s="8" t="str">
        <v>Aisha</v>
      </c>
      <c r="F15" s="8" t="str">
        <v>Patel</v>
      </c>
      <c r="L15" t="s">
        <v>41</v>
      </c>
    </row>
    <row r="16" spans="2:12" x14ac:dyDescent="0.25">
      <c r="B16" s="8" t="s">
        <v>56</v>
      </c>
      <c r="D16" s="8" t="str" cm="1">
        <f t="array" ref="D16:F16">_xlfn.LET(
_xlpm.parts,_xlfn.TEXTSPLIT(B16," "),
_xlpm.count,COUNTA(_xlpm.parts),
_xlpm.first,INDEX(_xlpm.parts,1),
_xlpm.last,INDEX(_xlpm.parts,_xlpm.count),
_xlfn.IFS(
_xlpm.count=1,_xlfn.HSTACK(_xlpm.first,"",""),
_xlpm.count=2,_xlfn.HSTACK(_xlpm.first,"",_xlpm.last),
_xlpm.count&gt;2,_xlfn.HSTACK(_xlpm.first,_xlfn.TEXTJOIN(" ",1,_xlfn.DROP(_xlfn.DROP(_xlpm.parts,,1),,-1)),_xlpm.last)
)
)</f>
        <v>Leo</v>
      </c>
      <c r="E16" s="8" t="str">
        <v/>
      </c>
      <c r="F16" s="8" t="str">
        <v>Thompson</v>
      </c>
      <c r="L16" s="13" t="s">
        <v>57</v>
      </c>
    </row>
    <row r="17" spans="12:12" x14ac:dyDescent="0.25">
      <c r="L17" s="13" t="s">
        <v>75</v>
      </c>
    </row>
    <row r="18" spans="12:12" x14ac:dyDescent="0.25">
      <c r="L18" s="13" t="s">
        <v>60</v>
      </c>
    </row>
    <row r="19" spans="12:12" x14ac:dyDescent="0.25">
      <c r="L19" s="13" t="s">
        <v>74</v>
      </c>
    </row>
  </sheetData>
  <hyperlinks>
    <hyperlink ref="L6" r:id="rId1" xr:uid="{233A2621-C640-412E-A6F5-71FAF954501C}"/>
    <hyperlink ref="L10" location="'Sheet1'!$E$5" display="LET function" xr:uid="{17E22BD3-46AB-465C-AA08-463687882303}"/>
    <hyperlink ref="L11" location="'Sheet2'!$H$9" display="XLOOKUP if blank return blank" xr:uid="{68FD791B-BC66-4865-8C3B-82A6E1C5B6AE}"/>
    <hyperlink ref="L12" location="'Sheet3'!$E$5" display="List workdays between dates" xr:uid="{18867110-4898-4971-BCED-A6B15CE97331}"/>
    <hyperlink ref="L13" location="'Sheet4'!$F$7" display="LET example - better readability" xr:uid="{02091180-FA5B-4593-AB3D-2BBE52A11217}"/>
    <hyperlink ref="L14" location="'Sheet5'!$F$7" display="LET example - line breaks" xr:uid="{1E8D1A2F-8A02-4D76-B085-DCFA29F6C41E}"/>
    <hyperlink ref="L16" location="'Sheet7'!$D$5" display="Round number to n significant figures" xr:uid="{08841D6F-AE88-4C3B-82F5-99E7E2BDD867}"/>
    <hyperlink ref="L17" location="'Sheet8'!$B$7" display="Combine data from multiple worksheets" xr:uid="{CFD8B8DA-9A30-4284-B0BA-C5803430EADE}"/>
    <hyperlink ref="L18" location="'Sheet9'!$E$7" display="Income tax bracket calculation" xr:uid="{05A6C036-8A99-4913-ABF3-0F1E2F2058E9}"/>
    <hyperlink ref="L19" location="'Sheet10'!$E$5" display="LET function - debug variables" xr:uid="{5D3963F6-A2BB-43AB-B1F4-06F47340F8EF}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6A3A0-37AC-4FDF-BCA9-B7CA35CD4F0F}">
  <sheetPr codeName="Sheet7"/>
  <dimension ref="B2:L19"/>
  <sheetViews>
    <sheetView showGridLines="0" workbookViewId="0">
      <selection activeCell="D5" sqref="D5"/>
    </sheetView>
  </sheetViews>
  <sheetFormatPr defaultColWidth="11.42578125" defaultRowHeight="15" x14ac:dyDescent="0.25"/>
  <sheetData>
    <row r="2" spans="2:12" x14ac:dyDescent="0.25">
      <c r="B2" s="2" t="s">
        <v>57</v>
      </c>
    </row>
    <row r="4" spans="2:12" x14ac:dyDescent="0.25">
      <c r="B4" s="6" t="s">
        <v>58</v>
      </c>
      <c r="C4" s="15" t="s">
        <v>59</v>
      </c>
      <c r="D4" s="6" t="s">
        <v>3</v>
      </c>
    </row>
    <row r="5" spans="2:12" x14ac:dyDescent="0.25">
      <c r="B5" s="8">
        <v>123</v>
      </c>
      <c r="C5" s="9">
        <v>3</v>
      </c>
      <c r="D5" s="8" t="str">
        <f>_xlfn.LET(
    _xlpm.n,B5,
    _xlpm.sf,C5,
    _xlpm.dp,_xlpm.sf-(1+INT(LOG10(ABS(_xlpm.n)))),
    _xlpm.rounded,ROUND(_xlpm.n,_xlpm.dp),
    IF(_xlpm.dp&gt;0,TEXT(_xlpm.rounded,"0."&amp;REPT("0",_xlpm.dp)),TEXT(_xlpm.rounded,"0")))</f>
        <v>123</v>
      </c>
    </row>
    <row r="6" spans="2:12" x14ac:dyDescent="0.25">
      <c r="B6" s="8">
        <v>123456</v>
      </c>
      <c r="C6" s="9">
        <v>3</v>
      </c>
      <c r="D6" s="8" t="str">
        <f t="shared" ref="D6:D15" si="0">_xlfn.LET(
    _xlpm.n,B6,
    _xlpm.sf,C6,
    _xlpm.dp,_xlpm.sf-(1+INT(LOG10(ABS(_xlpm.n)))),
    _xlpm.rounded,ROUND(_xlpm.n,_xlpm.dp),
    IF(_xlpm.dp&gt;0,TEXT(_xlpm.rounded,"0."&amp;REPT("0",_xlpm.dp)),TEXT(_xlpm.rounded,"0")))</f>
        <v>123000</v>
      </c>
      <c r="L6" s="13" t="s">
        <v>79</v>
      </c>
    </row>
    <row r="7" spans="2:12" x14ac:dyDescent="0.25">
      <c r="B7" s="8">
        <v>123456.3697</v>
      </c>
      <c r="C7" s="9">
        <v>3</v>
      </c>
      <c r="D7" s="8" t="str">
        <f t="shared" si="0"/>
        <v>123000</v>
      </c>
    </row>
    <row r="8" spans="2:12" x14ac:dyDescent="0.25">
      <c r="B8" s="8">
        <v>0.36969999999999997</v>
      </c>
      <c r="C8" s="9">
        <v>3</v>
      </c>
      <c r="D8" s="8" t="str">
        <f t="shared" si="0"/>
        <v>0.370</v>
      </c>
    </row>
    <row r="9" spans="2:12" x14ac:dyDescent="0.25">
      <c r="B9" s="8">
        <v>1234567</v>
      </c>
      <c r="C9" s="9">
        <v>1</v>
      </c>
      <c r="D9" s="8" t="str">
        <f t="shared" si="0"/>
        <v>1000000</v>
      </c>
    </row>
    <row r="10" spans="2:12" x14ac:dyDescent="0.25">
      <c r="B10" s="8">
        <v>1234567</v>
      </c>
      <c r="C10" s="9">
        <v>2</v>
      </c>
      <c r="D10" s="8" t="str">
        <f t="shared" si="0"/>
        <v>1200000</v>
      </c>
      <c r="L10" s="13" t="s">
        <v>0</v>
      </c>
    </row>
    <row r="11" spans="2:12" x14ac:dyDescent="0.25">
      <c r="B11" s="8">
        <v>1234567</v>
      </c>
      <c r="C11" s="9">
        <v>3</v>
      </c>
      <c r="D11" s="8" t="str">
        <f t="shared" si="0"/>
        <v>1230000</v>
      </c>
      <c r="L11" s="13" t="s">
        <v>24</v>
      </c>
    </row>
    <row r="12" spans="2:12" x14ac:dyDescent="0.25">
      <c r="B12" s="8">
        <v>1234567</v>
      </c>
      <c r="C12" s="9">
        <v>4</v>
      </c>
      <c r="D12" s="8" t="str">
        <f t="shared" si="0"/>
        <v>1235000</v>
      </c>
      <c r="L12" s="13" t="s">
        <v>71</v>
      </c>
    </row>
    <row r="13" spans="2:12" x14ac:dyDescent="0.25">
      <c r="B13" s="8">
        <v>1234567</v>
      </c>
      <c r="C13" s="9">
        <v>5</v>
      </c>
      <c r="D13" s="8" t="str">
        <f t="shared" si="0"/>
        <v>1234600</v>
      </c>
      <c r="L13" s="13" t="s">
        <v>72</v>
      </c>
    </row>
    <row r="14" spans="2:12" x14ac:dyDescent="0.25">
      <c r="B14" s="8">
        <v>1234567</v>
      </c>
      <c r="C14" s="9">
        <v>6</v>
      </c>
      <c r="D14" s="8" t="str">
        <f t="shared" si="0"/>
        <v>1234570</v>
      </c>
      <c r="L14" s="13" t="s">
        <v>73</v>
      </c>
    </row>
    <row r="15" spans="2:12" x14ac:dyDescent="0.25">
      <c r="B15" s="8">
        <v>1234567</v>
      </c>
      <c r="C15" s="9">
        <v>7</v>
      </c>
      <c r="D15" s="8" t="str">
        <f t="shared" si="0"/>
        <v>1234567</v>
      </c>
      <c r="L15" s="13" t="s">
        <v>41</v>
      </c>
    </row>
    <row r="16" spans="2:12" x14ac:dyDescent="0.25">
      <c r="L16" t="s">
        <v>57</v>
      </c>
    </row>
    <row r="17" spans="12:12" x14ac:dyDescent="0.25">
      <c r="L17" s="13" t="s">
        <v>75</v>
      </c>
    </row>
    <row r="18" spans="12:12" x14ac:dyDescent="0.25">
      <c r="L18" s="13" t="s">
        <v>60</v>
      </c>
    </row>
    <row r="19" spans="12:12" x14ac:dyDescent="0.25">
      <c r="L19" s="13" t="s">
        <v>74</v>
      </c>
    </row>
  </sheetData>
  <hyperlinks>
    <hyperlink ref="L6" r:id="rId1" xr:uid="{4C4AA5AE-4694-4540-88C0-5D3626999449}"/>
    <hyperlink ref="L10" location="'Sheet1'!$E$5" display="LET function" xr:uid="{93B63429-91DD-404F-B793-D9099A3A87C2}"/>
    <hyperlink ref="L11" location="'Sheet2'!$H$9" display="XLOOKUP if blank return blank" xr:uid="{73BCBAED-CDEF-4C1F-9CB6-6306B3BD0FFF}"/>
    <hyperlink ref="L12" location="'Sheet3'!$E$5" display="List workdays between dates" xr:uid="{876C4175-CD1E-4304-AA45-2226EC27C5E9}"/>
    <hyperlink ref="L13" location="'Sheet4'!$F$7" display="LET example - better readability" xr:uid="{0B63253A-2B0C-4CCE-948C-8CDAA2F09D09}"/>
    <hyperlink ref="L14" location="'Sheet5'!$F$7" display="LET example - line breaks" xr:uid="{5C2D0093-51A3-4D83-8DD8-6830B24764D8}"/>
    <hyperlink ref="L15" location="'Sheet6'!$D$5" display="Split full name into parts" xr:uid="{24B0997A-3A28-46DD-984A-1F0B3A845346}"/>
    <hyperlink ref="L17" location="'Sheet8'!$B$7" display="Combine data from multiple worksheets" xr:uid="{88630F8B-7200-4FAD-87DD-62F080C99073}"/>
    <hyperlink ref="L18" location="'Sheet9'!$E$7" display="Income tax bracket calculation" xr:uid="{A4CB4E8B-28D9-4D6A-A152-F4459D1CEA78}"/>
    <hyperlink ref="L19" location="'Sheet10'!$E$5" display="LET function - debug variables" xr:uid="{EBDD7B0A-55B0-4536-B1E6-16A5818B8067}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C64A-5200-40D3-888D-5DC92BDAE9A7}">
  <sheetPr codeName="Sheet8"/>
  <dimension ref="B2:L19"/>
  <sheetViews>
    <sheetView showGridLines="0" workbookViewId="0">
      <selection activeCell="B7" sqref="B7"/>
    </sheetView>
  </sheetViews>
  <sheetFormatPr defaultRowHeight="15" x14ac:dyDescent="0.25"/>
  <cols>
    <col min="3" max="3" width="10.140625" bestFit="1" customWidth="1"/>
    <col min="5" max="5" width="14.85546875" bestFit="1" customWidth="1"/>
  </cols>
  <sheetData>
    <row r="2" spans="2:12" x14ac:dyDescent="0.25">
      <c r="B2" s="2" t="s">
        <v>75</v>
      </c>
    </row>
    <row r="4" spans="2:12" x14ac:dyDescent="0.25">
      <c r="B4" t="s">
        <v>76</v>
      </c>
    </row>
    <row r="5" spans="2:12" x14ac:dyDescent="0.25">
      <c r="B5" t="s">
        <v>77</v>
      </c>
    </row>
    <row r="6" spans="2:12" x14ac:dyDescent="0.25">
      <c r="L6" s="13" t="s">
        <v>79</v>
      </c>
    </row>
    <row r="10" spans="2:12" x14ac:dyDescent="0.25">
      <c r="L10" s="13" t="s">
        <v>0</v>
      </c>
    </row>
    <row r="11" spans="2:12" x14ac:dyDescent="0.25">
      <c r="L11" s="13" t="s">
        <v>24</v>
      </c>
    </row>
    <row r="12" spans="2:12" x14ac:dyDescent="0.25">
      <c r="L12" s="13" t="s">
        <v>71</v>
      </c>
    </row>
    <row r="13" spans="2:12" x14ac:dyDescent="0.25">
      <c r="L13" s="13" t="s">
        <v>72</v>
      </c>
    </row>
    <row r="14" spans="2:12" x14ac:dyDescent="0.25">
      <c r="L14" s="13" t="s">
        <v>73</v>
      </c>
    </row>
    <row r="15" spans="2:12" x14ac:dyDescent="0.25">
      <c r="L15" s="13" t="s">
        <v>41</v>
      </c>
    </row>
    <row r="16" spans="2:12" x14ac:dyDescent="0.25">
      <c r="L16" s="13" t="s">
        <v>57</v>
      </c>
    </row>
    <row r="17" spans="12:12" x14ac:dyDescent="0.25">
      <c r="L17" t="s">
        <v>75</v>
      </c>
    </row>
    <row r="18" spans="12:12" x14ac:dyDescent="0.25">
      <c r="L18" s="13" t="s">
        <v>60</v>
      </c>
    </row>
    <row r="19" spans="12:12" x14ac:dyDescent="0.25">
      <c r="L19" s="13" t="s">
        <v>74</v>
      </c>
    </row>
  </sheetData>
  <hyperlinks>
    <hyperlink ref="L6" r:id="rId1" xr:uid="{1D023DEF-AA04-467A-9575-D85BAEBB4EDB}"/>
    <hyperlink ref="L10" location="'Sheet1'!$E$5" display="LET function" xr:uid="{DAB4A948-6DB6-4D10-9371-DF06D9A20696}"/>
    <hyperlink ref="L11" location="'Sheet2'!$H$9" display="XLOOKUP if blank return blank" xr:uid="{2FA3305D-3C67-4673-8244-39DA6BEE2F0E}"/>
    <hyperlink ref="L12" location="'Sheet3'!$E$5" display="List workdays between dates" xr:uid="{73337258-813F-41D5-8365-BD832DF4226A}"/>
    <hyperlink ref="L13" location="'Sheet4'!$F$7" display="LET example - better readability" xr:uid="{7E7634BC-BDAE-47F3-A985-B43C9B14B775}"/>
    <hyperlink ref="L14" location="'Sheet5'!$F$7" display="LET example - line breaks" xr:uid="{BE223568-4B6D-487A-AE1D-E4687F6F06BA}"/>
    <hyperlink ref="L15" location="'Sheet6'!$D$5" display="Split full name into parts" xr:uid="{8234B737-1863-4018-8CD1-26A0AD16C524}"/>
    <hyperlink ref="L16" location="'Sheet7'!$D$5" display="Round number to n significant figures" xr:uid="{2E5B1296-F575-41B6-89A0-1BF65E595B3E}"/>
    <hyperlink ref="L18" location="'Sheet9'!$E$7" display="Income tax bracket calculation" xr:uid="{3E98D2B4-5464-47B7-AE6B-0BA798BF9ECF}"/>
    <hyperlink ref="L19" location="'Sheet10'!$E$5" display="LET function - debug variables" xr:uid="{7C3F8170-3E70-4E19-8A29-296652531D36}"/>
  </hyperlinks>
  <pageMargins left="0.7" right="0.7" top="0.75" bottom="0.75" header="0.3" footer="0.3"/>
  <pageSetup orientation="portrait" horizontalDpi="300" verticalDpi="300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80451-0087-4327-B058-5D6E70A5155D}">
  <sheetPr codeName="Sheet9"/>
  <dimension ref="B2:L19"/>
  <sheetViews>
    <sheetView showGridLines="0" workbookViewId="0">
      <selection activeCell="E7" sqref="E7"/>
    </sheetView>
  </sheetViews>
  <sheetFormatPr defaultColWidth="8.85546875" defaultRowHeight="15" x14ac:dyDescent="0.25"/>
  <cols>
    <col min="1" max="1" width="6.7109375" customWidth="1"/>
    <col min="2" max="6" width="10.7109375" customWidth="1"/>
    <col min="7" max="7" width="6.7109375" customWidth="1"/>
    <col min="8" max="8" width="12.85546875" bestFit="1" customWidth="1"/>
    <col min="9" max="9" width="10.7109375" customWidth="1"/>
  </cols>
  <sheetData>
    <row r="2" spans="2:12" x14ac:dyDescent="0.25">
      <c r="B2" s="2" t="s">
        <v>60</v>
      </c>
    </row>
    <row r="3" spans="2:12" x14ac:dyDescent="0.25">
      <c r="B3" s="2"/>
    </row>
    <row r="4" spans="2:12" x14ac:dyDescent="0.25">
      <c r="B4" s="5" t="s">
        <v>61</v>
      </c>
      <c r="C4" s="16" t="s">
        <v>62</v>
      </c>
      <c r="D4" s="16"/>
      <c r="F4" s="8">
        <v>2025</v>
      </c>
    </row>
    <row r="6" spans="2:12" x14ac:dyDescent="0.25">
      <c r="B6" s="6" t="s">
        <v>63</v>
      </c>
      <c r="C6" s="6" t="s">
        <v>64</v>
      </c>
      <c r="D6" s="6" t="s">
        <v>65</v>
      </c>
      <c r="E6" s="6" t="s">
        <v>66</v>
      </c>
      <c r="F6" s="6" t="s">
        <v>67</v>
      </c>
      <c r="H6" s="5" t="s">
        <v>66</v>
      </c>
      <c r="I6" s="17">
        <v>100000</v>
      </c>
      <c r="L6" s="13" t="s">
        <v>79</v>
      </c>
    </row>
    <row r="7" spans="2:12" x14ac:dyDescent="0.25">
      <c r="B7" s="17">
        <v>0</v>
      </c>
      <c r="C7" s="17">
        <v>11925</v>
      </c>
      <c r="D7" s="18">
        <v>0.1</v>
      </c>
      <c r="E7" s="17" cm="1">
        <f t="array" ref="E7:E13">_xlfn.LET(
  _xlpm.income,I6,
  _xlpm.upper,C7:C13,
  _xlpm.lower,_xlfn.DROP(_xlfn.VSTACK(0,_xlpm.upper),-1),
  IF(_xlpm.income&lt;=_xlpm.lower,0,
    IF(_xlpm.income&gt;_xlpm.upper,_xlpm.upper-_xlpm.lower,_xlpm.income-_xlpm.lower))
)</f>
        <v>11925</v>
      </c>
      <c r="F7" s="17" cm="1">
        <f t="array" ref="F7:F13">D7:D13*E7:E13</f>
        <v>1192.5</v>
      </c>
      <c r="H7" s="5" t="s">
        <v>67</v>
      </c>
      <c r="I7" s="17" cm="1">
        <f t="array" ref="I7">_xlfn.LET(
  _xlpm.income,I6,
  _xlpm.tax_rates, D7:D13,
  _xlpm.upper,C7:C13,
  _xlpm.lower,_xlfn.DROP(_xlfn.VSTACK(0,_xlpm.upper),-1),
  _xlpm.income_by_bracket,IF(_xlpm.income&lt;=_xlpm.lower,0,
    IF(_xlpm.income&gt;_xlpm.upper,_xlpm.upper-_xlpm.lower,_xlpm.income-_xlpm.lower)),
  _xlpm.tax_by_bracket,_xlpm.income_by_bracket*_xlpm.tax_rates,
  SUM(_xlpm.tax_by_bracket)
)</f>
        <v>16914</v>
      </c>
    </row>
    <row r="8" spans="2:12" x14ac:dyDescent="0.25">
      <c r="B8" s="17">
        <v>11925</v>
      </c>
      <c r="C8" s="17">
        <v>48475</v>
      </c>
      <c r="D8" s="18">
        <v>0.12</v>
      </c>
      <c r="E8" s="17">
        <v>36550</v>
      </c>
      <c r="F8" s="17">
        <v>4386</v>
      </c>
      <c r="H8" s="5" t="s">
        <v>68</v>
      </c>
      <c r="I8" s="20">
        <f>_xlfn.XLOOKUP(I6,C7:C13,D7:D13,,1)</f>
        <v>0.22</v>
      </c>
    </row>
    <row r="9" spans="2:12" x14ac:dyDescent="0.25">
      <c r="B9" s="17">
        <v>48475</v>
      </c>
      <c r="C9" s="17">
        <v>103350</v>
      </c>
      <c r="D9" s="18">
        <v>0.22</v>
      </c>
      <c r="E9" s="17">
        <v>51525</v>
      </c>
      <c r="F9" s="17">
        <v>11335.5</v>
      </c>
      <c r="H9" s="5" t="s">
        <v>69</v>
      </c>
      <c r="I9" s="20">
        <f>I7/I6</f>
        <v>0.16914000000000001</v>
      </c>
    </row>
    <row r="10" spans="2:12" x14ac:dyDescent="0.25">
      <c r="B10" s="17">
        <v>103350</v>
      </c>
      <c r="C10" s="17">
        <v>197300</v>
      </c>
      <c r="D10" s="18">
        <v>0.24</v>
      </c>
      <c r="E10" s="17">
        <v>0</v>
      </c>
      <c r="F10" s="17">
        <v>0</v>
      </c>
      <c r="L10" s="13" t="s">
        <v>0</v>
      </c>
    </row>
    <row r="11" spans="2:12" x14ac:dyDescent="0.25">
      <c r="B11" s="17">
        <v>197300</v>
      </c>
      <c r="C11" s="17">
        <v>250525</v>
      </c>
      <c r="D11" s="18">
        <v>0.32</v>
      </c>
      <c r="E11" s="17">
        <v>0</v>
      </c>
      <c r="F11" s="17">
        <v>0</v>
      </c>
      <c r="H11" s="21"/>
      <c r="L11" s="13" t="s">
        <v>24</v>
      </c>
    </row>
    <row r="12" spans="2:12" x14ac:dyDescent="0.25">
      <c r="B12" s="17">
        <v>250525</v>
      </c>
      <c r="C12" s="17">
        <v>626350</v>
      </c>
      <c r="D12" s="18">
        <v>0.35</v>
      </c>
      <c r="E12" s="17">
        <v>0</v>
      </c>
      <c r="F12" s="17">
        <v>0</v>
      </c>
      <c r="H12" s="21"/>
      <c r="L12" s="13" t="s">
        <v>71</v>
      </c>
    </row>
    <row r="13" spans="2:12" x14ac:dyDescent="0.25">
      <c r="B13" s="17">
        <v>626350</v>
      </c>
      <c r="C13" s="19" t="s">
        <v>78</v>
      </c>
      <c r="D13" s="18">
        <v>0.37</v>
      </c>
      <c r="E13" s="17">
        <v>0</v>
      </c>
      <c r="F13" s="17">
        <v>0</v>
      </c>
      <c r="H13" s="13"/>
      <c r="L13" s="13" t="s">
        <v>72</v>
      </c>
    </row>
    <row r="14" spans="2:12" x14ac:dyDescent="0.25">
      <c r="L14" s="13" t="s">
        <v>73</v>
      </c>
    </row>
    <row r="15" spans="2:12" x14ac:dyDescent="0.25">
      <c r="B15" t="s">
        <v>70</v>
      </c>
      <c r="E15" s="22">
        <f>SUM(E7:E13)</f>
        <v>100000</v>
      </c>
      <c r="F15" s="22">
        <f>SUM(F7:F13)</f>
        <v>16914</v>
      </c>
      <c r="L15" s="13" t="s">
        <v>41</v>
      </c>
    </row>
    <row r="16" spans="2:12" x14ac:dyDescent="0.25">
      <c r="L16" s="13" t="s">
        <v>57</v>
      </c>
    </row>
    <row r="17" spans="12:12" x14ac:dyDescent="0.25">
      <c r="L17" s="13" t="s">
        <v>75</v>
      </c>
    </row>
    <row r="18" spans="12:12" x14ac:dyDescent="0.25">
      <c r="L18" t="s">
        <v>60</v>
      </c>
    </row>
    <row r="19" spans="12:12" x14ac:dyDescent="0.25">
      <c r="L19" s="13" t="s">
        <v>74</v>
      </c>
    </row>
  </sheetData>
  <mergeCells count="1">
    <mergeCell ref="C4:D4"/>
  </mergeCells>
  <hyperlinks>
    <hyperlink ref="L6" r:id="rId1" xr:uid="{EFB44DC2-68EF-42CE-AA40-E08082BE4A90}"/>
    <hyperlink ref="L10" location="'Sheet1'!$E$5" display="LET function" xr:uid="{B05B4BE1-C3D6-45BF-B570-E25DF09E4508}"/>
    <hyperlink ref="L11" location="'Sheet2'!$H$9" display="XLOOKUP if blank return blank" xr:uid="{78912436-57A1-43FA-94B2-7C08956242DD}"/>
    <hyperlink ref="L12" location="'Sheet3'!$E$5" display="List workdays between dates" xr:uid="{BF2E4ECD-B0A1-4B55-A8F4-DC2097C65B83}"/>
    <hyperlink ref="L13" location="'Sheet4'!$F$7" display="LET example - better readability" xr:uid="{3DF83977-5065-4508-98F7-53B21202B3DE}"/>
    <hyperlink ref="L14" location="'Sheet5'!$F$7" display="LET example - line breaks" xr:uid="{1236DEB5-F415-45F9-AC04-441419565E5F}"/>
    <hyperlink ref="L15" location="'Sheet6'!$D$5" display="Split full name into parts" xr:uid="{B6DCBBEE-4F17-42B4-842D-DA5276C49DAA}"/>
    <hyperlink ref="L16" location="'Sheet7'!$D$5" display="Round number to n significant figures" xr:uid="{E7CE3223-75FA-468D-8981-3D863BB91101}"/>
    <hyperlink ref="L17" location="'Sheet8'!$B$7" display="Combine data from multiple worksheets" xr:uid="{07C23004-1379-4592-8864-C4A8F457F0ED}"/>
    <hyperlink ref="L19" location="'Sheet10'!$E$5" display="LET function - debug variables" xr:uid="{F3FEAB75-4AF8-4569-9F8F-0EBE82C55DE0}"/>
  </hyperlinks>
  <pageMargins left="0.7" right="0.7" top="0.75" bottom="0.75" header="0.3" footer="0.3"/>
  <pageSetup orientation="portrait" horizontalDpi="200" verticalDpi="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kazan</dc:creator>
  <cp:lastModifiedBy>Dave Bruns</cp:lastModifiedBy>
  <dcterms:created xsi:type="dcterms:W3CDTF">2018-05-01T18:36:50Z</dcterms:created>
  <dcterms:modified xsi:type="dcterms:W3CDTF">2026-07-30T14:36:10Z</dcterms:modified>
</cp:coreProperties>
</file>