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\content\functions\filter-function\workbooks\"/>
    </mc:Choice>
  </mc:AlternateContent>
  <xr:revisionPtr revIDLastSave="0" documentId="13_ncr:1_{2D0A61D4-B292-4EC6-A9D6-2CFBD437D016}" xr6:coauthVersionLast="47" xr6:coauthVersionMax="47" xr10:uidLastSave="{00000000-0000-0000-0000-000000000000}"/>
  <bookViews>
    <workbookView xWindow="-120" yWindow="-120" windowWidth="22680" windowHeight="13530" tabRatio="664" xr2:uid="{134F55E1-6840-4C4D-B83C-47F77C985470}"/>
  </bookViews>
  <sheets>
    <sheet name="Sheet1" sheetId="3" r:id="rId1"/>
    <sheet name="Sheet2" sheetId="2" r:id="rId2"/>
    <sheet name="Sheet3" sheetId="4" r:id="rId3"/>
    <sheet name="Sheet4" sheetId="5" r:id="rId4"/>
    <sheet name="Sheet5" sheetId="6" r:id="rId5"/>
    <sheet name="Sheet6" sheetId="7" r:id="rId6"/>
    <sheet name="Sheet7" sheetId="8" r:id="rId7"/>
    <sheet name="Sheet8" sheetId="9" r:id="rId8"/>
    <sheet name="Sheet9" sheetId="10" r:id="rId9"/>
    <sheet name="Sheet10" sheetId="12" r:id="rId10"/>
    <sheet name="Sheet11" sheetId="13" r:id="rId1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 a="1"/>
  <c r="F5" i="9" a="1"/>
  <c r="D5" i="8" a="1"/>
  <c r="G5" i="13" a="1"/>
  <c r="C9" i="12" a="1"/>
  <c r="F5" i="10" a="1"/>
  <c r="F8" i="7" a="1"/>
  <c r="F5" i="6" a="1"/>
  <c r="F5" i="5" a="1"/>
  <c r="F5" i="4" a="1"/>
  <c r="F5" i="3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<sst xmlns="http://schemas.openxmlformats.org/spreadsheetml/2006/main" count="382" uniqueCount="95">
  <si>
    <t>Red</t>
  </si>
  <si>
    <t>Name</t>
  </si>
  <si>
    <t>Score</t>
  </si>
  <si>
    <t>Group</t>
  </si>
  <si>
    <t>Hannah</t>
  </si>
  <si>
    <t>Edward</t>
  </si>
  <si>
    <t>Blue</t>
  </si>
  <si>
    <t>Miranda</t>
  </si>
  <si>
    <t>William</t>
  </si>
  <si>
    <t>Joanna</t>
  </si>
  <si>
    <t>Collin</t>
  </si>
  <si>
    <t>Oscar</t>
  </si>
  <si>
    <t>Arturo</t>
  </si>
  <si>
    <t>Annie</t>
  </si>
  <si>
    <t>Value</t>
  </si>
  <si>
    <t>Result</t>
  </si>
  <si>
    <t>Ayako</t>
  </si>
  <si>
    <t>Juan</t>
  </si>
  <si>
    <t>FILTER function - extract values greater than 100</t>
  </si>
  <si>
    <t>Max</t>
  </si>
  <si>
    <t>Clara</t>
  </si>
  <si>
    <t>A</t>
  </si>
  <si>
    <t>Marcus</t>
  </si>
  <si>
    <t>B</t>
  </si>
  <si>
    <t>Priya</t>
  </si>
  <si>
    <t>C</t>
  </si>
  <si>
    <t>Leo</t>
  </si>
  <si>
    <t>Sofia</t>
  </si>
  <si>
    <t>Ethan</t>
  </si>
  <si>
    <t>Nadia</t>
  </si>
  <si>
    <t>Simon</t>
  </si>
  <si>
    <t>Elena</t>
  </si>
  <si>
    <t>Grant</t>
  </si>
  <si>
    <t>Maya</t>
  </si>
  <si>
    <t>Felix</t>
  </si>
  <si>
    <t>Order ID</t>
  </si>
  <si>
    <t>Date</t>
  </si>
  <si>
    <t>Amount</t>
  </si>
  <si>
    <t>From</t>
  </si>
  <si>
    <t>To</t>
  </si>
  <si>
    <t>Street contains "rd"</t>
  </si>
  <si>
    <t>Mason</t>
  </si>
  <si>
    <t>Joshua</t>
  </si>
  <si>
    <t>Cassidy</t>
  </si>
  <si>
    <t>Order</t>
  </si>
  <si>
    <t>1842 Willow Dr, Boise, ID 83709</t>
  </si>
  <si>
    <t>927 Aspen Ln, Meridian, ID 83646</t>
  </si>
  <si>
    <t>3158 Sage Ave, Idaho Falls, ID 83404</t>
  </si>
  <si>
    <t>1286 Redstone Dr, Provo, UT 84604</t>
  </si>
  <si>
    <t>5031 Juniper Rd, Ogden, UT 84403</t>
  </si>
  <si>
    <t>2194 Maple Ct, Denver, CO 80222</t>
  </si>
  <si>
    <t>3940 Silver St, Boulder, CO 80301</t>
  </si>
  <si>
    <t>857 Willow Rd, Bend, OR 97702</t>
  </si>
  <si>
    <t>2463 Cedar Loop, Eugene, OR 97405</t>
  </si>
  <si>
    <t>7098 Alder Dr, Salem, OR 97306</t>
  </si>
  <si>
    <t>Address</t>
  </si>
  <si>
    <t>6815 Meadow Rd, Aurora, CO 80013</t>
  </si>
  <si>
    <t>7429 Juniper Rd, Sandy, UT 84093</t>
  </si>
  <si>
    <t>Results</t>
  </si>
  <si>
    <t>Doug</t>
  </si>
  <si>
    <t>Adam</t>
  </si>
  <si>
    <t>Susan</t>
  </si>
  <si>
    <t>Alex</t>
  </si>
  <si>
    <t>Aya</t>
  </si>
  <si>
    <t>Jane</t>
  </si>
  <si>
    <t>Cindy</t>
  </si>
  <si>
    <t>Mary</t>
  </si>
  <si>
    <t>Amy</t>
  </si>
  <si>
    <t>Fox</t>
  </si>
  <si>
    <t>Bear</t>
  </si>
  <si>
    <t>Age</t>
  </si>
  <si>
    <t>Account</t>
  </si>
  <si>
    <t>Region</t>
  </si>
  <si>
    <t>X3000-150</t>
  </si>
  <si>
    <t>West</t>
  </si>
  <si>
    <t>Z3000-050</t>
  </si>
  <si>
    <t>X1020-030</t>
  </si>
  <si>
    <t>East</t>
  </si>
  <si>
    <t>X3000-050</t>
  </si>
  <si>
    <t>Z1020-025</t>
  </si>
  <si>
    <t>A1020-015</t>
  </si>
  <si>
    <t>X2100-005</t>
  </si>
  <si>
    <t>Z2100-005</t>
  </si>
  <si>
    <t>X1020-025</t>
  </si>
  <si>
    <t>FILTER function</t>
  </si>
  <si>
    <t>FILTER function - single condition</t>
  </si>
  <si>
    <t>FILTER function - multiple criteria</t>
  </si>
  <si>
    <t>FILTER function - this OR that</t>
  </si>
  <si>
    <t>FILTER function - between dates</t>
  </si>
  <si>
    <t>FILTER function - where text contains</t>
  </si>
  <si>
    <t>FILTER function - top n values</t>
  </si>
  <si>
    <t>FILTER function - filter and sort</t>
  </si>
  <si>
    <t>FILTER function - horizontal data</t>
  </si>
  <si>
    <t>FILTER function - complex multiple criteria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</si>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</sst>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0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  <xf numFmtId="0" fontId="2" fillId="0" borderId="0" xfId="0" applyFont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/>
    <xf numFmtId="15" fontId="0" fillId="0" borderId="1" xfId="0" applyNumberFormat="1" applyBorder="1"/>
    <xf numFmtId="7" fontId="0" fillId="0" borderId="1" xfId="1" applyNumberFormat="1" applyFont="1" applyBorder="1"/>
    <xf numFmtId="16" fontId="0" fillId="0" borderId="1" xfId="0" applyNumberFormat="1" applyBorder="1"/>
    <xf numFmtId="0" fontId="2" fillId="0" borderId="0" xfId="2" applyFont="1"/>
    <xf numFmtId="0" fontId="1" fillId="0" borderId="0" xfId="2" applyFont="1"/>
    <xf numFmtId="0" fontId="1" fillId="2" borderId="1" xfId="2" applyFont="1" applyFill="1" applyBorder="1"/>
    <xf numFmtId="0" fontId="1" fillId="2" borderId="1" xfId="2" applyFont="1" applyFill="1" applyBorder="1" applyAlignment="1">
      <alignment horizontal="center"/>
    </xf>
    <xf numFmtId="0" fontId="1" fillId="3" borderId="1" xfId="2" applyFont="1" applyFill="1" applyBorder="1"/>
    <xf numFmtId="0" fontId="1" fillId="3" borderId="1" xfId="2" applyFont="1" applyFill="1" applyBorder="1" applyAlignment="1">
      <alignment horizontal="center"/>
    </xf>
    <xf numFmtId="0" fontId="1" fillId="0" borderId="1" xfId="2" applyFont="1" applyBorder="1"/>
    <xf numFmtId="0" fontId="1" fillId="0" borderId="1" xfId="2" applyFont="1" applyBorder="1" applyAlignment="1">
      <alignment horizontal="center"/>
    </xf>
    <xf numFmtId="0" fontId="5" fillId="0" borderId="0" xfId="2" applyFont="1"/>
    <xf numFmtId="0" fontId="6" fillId="0" borderId="0" xfId="3" applyFont="1"/>
    <xf numFmtId="0" fontId="0" fillId="0" borderId="2" xfId="0" applyBorder="1"/>
    <xf numFmtId="15" fontId="0" fillId="0" borderId="0" xfId="0" applyNumberFormat="1"/>
    <xf numFmtId="3" fontId="0" fillId="0" borderId="1" xfId="0" applyNumberFormat="1" applyBorder="1"/>
    <xf numFmtId="0" fontId="4" fillId="0" borderId="0" xfId="3"/>
  </cellXfs>
  <cellStyles count="4">
    <cellStyle name="Currency" xfId="1" builtinId="4"/>
    <cellStyle name="Hyperlink" xfId="3" builtinId="8"/>
    <cellStyle name="Normal" xfId="0" builtinId="0"/>
    <cellStyle name="Normal 2" xfId="2" xr:uid="{1147F59B-C04D-47B2-A8CB-89E7A31E847D}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A99775-4D7E-426B-A17E-B69BCFA52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3</xdr:row>
      <xdr:rowOff>0</xdr:rowOff>
    </xdr:from>
    <xdr:to>
      <xdr:col>16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29D8E3-5F6B-0849-0736-DC026E6B2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531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6F2AE1-EF87-5F5E-E03D-39635B596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104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F671CD-B5A9-3368-A2A0-410BA2308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55A14A-16BE-2015-9DC2-D70FBA6AF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1EEEC5-94C3-7C2F-D665-A97DC0226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0F2BAC-6ED5-A1B6-AE0C-86B32014F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DD9ED7-BC75-51A2-FB0C-6BB71FBD8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38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B05F03-D90B-ABC4-C65B-826514B8F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346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B6B2E6-7272-D9F2-AE13-512D52438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165CBE-BE83-56BD-E8EA-6B20A361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385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filter-function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exceljet.net/functions/filter-function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exceljet.net/functions/filter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filter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filter-function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unctions/filter-function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unctions/filter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filter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filter-function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unctions/filter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filter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2B4C5-E629-407E-92D8-231B1183EF09}">
  <sheetPr codeName="Sheet3"/>
  <dimension ref="B2:L20"/>
  <sheetViews>
    <sheetView showGridLines="0" tabSelected="1" workbookViewId="0">
      <selection activeCell="F5" sqref="F5"/>
    </sheetView>
  </sheetViews>
  <sheetFormatPr defaultRowHeight="15" x14ac:dyDescent="0.25"/>
  <sheetData>
    <row r="2" spans="2:12" x14ac:dyDescent="0.25">
      <c r="B2" s="4" t="s">
        <v>84</v>
      </c>
    </row>
    <row r="4" spans="2:12" x14ac:dyDescent="0.25">
      <c r="B4" s="1" t="s">
        <v>1</v>
      </c>
      <c r="C4" s="5" t="s">
        <v>2</v>
      </c>
      <c r="D4" s="1" t="s">
        <v>3</v>
      </c>
      <c r="F4" s="3" t="s">
        <v>1</v>
      </c>
      <c r="G4" s="6" t="s">
        <v>2</v>
      </c>
      <c r="H4" s="3" t="s">
        <v>3</v>
      </c>
    </row>
    <row r="5" spans="2:12" x14ac:dyDescent="0.25">
      <c r="B5" s="2" t="s">
        <v>4</v>
      </c>
      <c r="C5" s="7">
        <v>93</v>
      </c>
      <c r="D5" s="2" t="s">
        <v>0</v>
      </c>
      <c r="F5" s="2" t="str" cm="1">
        <f t="array" ref="F5:H10">_xlfn._xlws.FILTER(B5:D16,D5:D16="red")</f>
        <v>Hannah</v>
      </c>
      <c r="G5" s="7">
        <v>93</v>
      </c>
      <c r="H5" s="2" t="str">
        <v>Red</v>
      </c>
    </row>
    <row r="6" spans="2:12" ht="15.75" x14ac:dyDescent="0.25">
      <c r="B6" s="2" t="s">
        <v>5</v>
      </c>
      <c r="C6" s="7">
        <v>79</v>
      </c>
      <c r="D6" s="2" t="s">
        <v>6</v>
      </c>
      <c r="F6" s="2" t="str">
        <v>Miranda</v>
      </c>
      <c r="G6" s="7">
        <v>85</v>
      </c>
      <c r="H6" s="2" t="str">
        <v>Red</v>
      </c>
      <c r="L6" s="25" t="s">
        <v>94</v>
      </c>
    </row>
    <row r="7" spans="2:12" x14ac:dyDescent="0.25">
      <c r="B7" s="2" t="s">
        <v>7</v>
      </c>
      <c r="C7" s="7">
        <v>85</v>
      </c>
      <c r="D7" s="2" t="s">
        <v>0</v>
      </c>
      <c r="F7" s="2" t="str">
        <v>Joanna</v>
      </c>
      <c r="G7" s="7">
        <v>81</v>
      </c>
      <c r="H7" s="2" t="str">
        <v>Red</v>
      </c>
    </row>
    <row r="8" spans="2:12" x14ac:dyDescent="0.25">
      <c r="B8" s="2" t="s">
        <v>8</v>
      </c>
      <c r="C8" s="7">
        <v>80</v>
      </c>
      <c r="D8" s="2" t="s">
        <v>6</v>
      </c>
      <c r="F8" s="2" t="str">
        <v>Max</v>
      </c>
      <c r="G8" s="7">
        <v>86</v>
      </c>
      <c r="H8" s="2" t="str">
        <v>Red</v>
      </c>
    </row>
    <row r="9" spans="2:12" x14ac:dyDescent="0.25">
      <c r="B9" s="2" t="s">
        <v>9</v>
      </c>
      <c r="C9" s="7">
        <v>81</v>
      </c>
      <c r="D9" s="2" t="s">
        <v>0</v>
      </c>
      <c r="F9" s="2" t="str">
        <v>Arturo</v>
      </c>
      <c r="G9" s="7">
        <v>79</v>
      </c>
      <c r="H9" s="2" t="str">
        <v>Red</v>
      </c>
    </row>
    <row r="10" spans="2:12" x14ac:dyDescent="0.25">
      <c r="B10" s="2" t="s">
        <v>10</v>
      </c>
      <c r="C10" s="7">
        <v>85</v>
      </c>
      <c r="D10" s="2" t="s">
        <v>6</v>
      </c>
      <c r="F10" s="2" t="str">
        <v>Ayako</v>
      </c>
      <c r="G10" s="7">
        <v>92</v>
      </c>
      <c r="H10" s="2" t="str">
        <v>Red</v>
      </c>
      <c r="L10" t="s">
        <v>84</v>
      </c>
    </row>
    <row r="11" spans="2:12" ht="15.75" x14ac:dyDescent="0.25">
      <c r="B11" s="2" t="s">
        <v>19</v>
      </c>
      <c r="C11" s="7">
        <v>86</v>
      </c>
      <c r="D11" s="2" t="s">
        <v>0</v>
      </c>
      <c r="L11" s="25" t="s">
        <v>18</v>
      </c>
    </row>
    <row r="12" spans="2:12" ht="15.75" x14ac:dyDescent="0.25">
      <c r="B12" s="2" t="s">
        <v>11</v>
      </c>
      <c r="C12" s="7">
        <v>63</v>
      </c>
      <c r="D12" s="2" t="s">
        <v>6</v>
      </c>
      <c r="L12" s="25" t="s">
        <v>85</v>
      </c>
    </row>
    <row r="13" spans="2:12" ht="15.75" x14ac:dyDescent="0.25">
      <c r="B13" s="2" t="s">
        <v>12</v>
      </c>
      <c r="C13" s="7">
        <v>79</v>
      </c>
      <c r="D13" s="2" t="s">
        <v>0</v>
      </c>
      <c r="L13" s="25" t="s">
        <v>86</v>
      </c>
    </row>
    <row r="14" spans="2:12" ht="15.75" x14ac:dyDescent="0.25">
      <c r="B14" s="2" t="s">
        <v>13</v>
      </c>
      <c r="C14" s="7">
        <v>87</v>
      </c>
      <c r="D14" s="2" t="s">
        <v>6</v>
      </c>
      <c r="L14" s="25" t="s">
        <v>87</v>
      </c>
    </row>
    <row r="15" spans="2:12" ht="15.75" x14ac:dyDescent="0.25">
      <c r="B15" s="2" t="s">
        <v>16</v>
      </c>
      <c r="C15" s="7">
        <v>92</v>
      </c>
      <c r="D15" s="2" t="s">
        <v>0</v>
      </c>
      <c r="L15" s="25" t="s">
        <v>88</v>
      </c>
    </row>
    <row r="16" spans="2:12" ht="15.75" x14ac:dyDescent="0.25">
      <c r="B16" s="2" t="s">
        <v>17</v>
      </c>
      <c r="C16" s="7">
        <v>85</v>
      </c>
      <c r="D16" s="2" t="s">
        <v>6</v>
      </c>
      <c r="L16" s="25" t="s">
        <v>89</v>
      </c>
    </row>
    <row r="17" spans="12:12" ht="15.75" x14ac:dyDescent="0.25">
      <c r="L17" s="25" t="s">
        <v>90</v>
      </c>
    </row>
    <row r="18" spans="12:12" ht="15.75" x14ac:dyDescent="0.25">
      <c r="L18" s="25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866033EB-A89C-43A2-9497-0CA4B785CBE4}"/>
    <hyperlink ref="L11" location="'Sheet2'!$D$5" display="FILTER function - extract values greater than 100" xr:uid="{131DA4A6-EBAF-48AD-AAF5-52D17924EFF4}"/>
    <hyperlink ref="L12" location="'Sheet3'!$F$5" display="FILTER function - single condition" xr:uid="{3F4B3D48-697A-4CCF-8C9C-DA0B777318F1}"/>
    <hyperlink ref="L13" location="'Sheet4'!$F$5" display="FILTER function - multiple criteria" xr:uid="{57E36A41-91B9-4F37-9483-2ABC35C1BEF4}"/>
    <hyperlink ref="L14" location="'Sheet5'!$F$5" display="FILTER function - this OR that" xr:uid="{47CA4769-CE15-4521-B986-C007D3F9F950}"/>
    <hyperlink ref="L15" location="'Sheet6'!$F$8" display="FILTER function - between dates" xr:uid="{EDF6AB7F-9B89-42CF-8B32-EE9A6EB6C481}"/>
    <hyperlink ref="L16" location="'Sheet7'!$D$5" display="FILTER function - where text contains" xr:uid="{C79FA775-B48E-490C-8ABC-E8F3B79B7050}"/>
    <hyperlink ref="L17" location="'Sheet8'!$F$5" display="FILTER function - top n values" xr:uid="{EC100FAF-31BF-477E-AED2-575AC6B6B222}"/>
    <hyperlink ref="L18" location="'Sheet9'!$F$5" display="FILTER function - filter and sort" xr:uid="{87E4DE2D-4498-480A-9B89-DD10B089AF5E}"/>
    <hyperlink ref="L19" location="'Sheet10'!$C$9" display="FILTER function - horizontal data" xr:uid="{0F49FC44-8B67-480E-B632-D22E72594497}"/>
    <hyperlink ref="L20" location="'Sheet11'!$G$5" display="FILTER function - complex multiple criteria" xr:uid="{F88C799B-3D0B-48C9-BB42-6617280C477B}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C2D3C-A338-420D-92C1-86E844DA2754}">
  <sheetPr codeName="Sheet11"/>
  <dimension ref="B2:O20"/>
  <sheetViews>
    <sheetView showGridLines="0" workbookViewId="0">
      <selection activeCell="C9" sqref="C9"/>
    </sheetView>
  </sheetViews>
  <sheetFormatPr defaultRowHeight="15" x14ac:dyDescent="0.25"/>
  <cols>
    <col min="2" max="12" width="7.28515625" customWidth="1"/>
  </cols>
  <sheetData>
    <row r="2" spans="2:15" x14ac:dyDescent="0.25">
      <c r="B2" s="4" t="s">
        <v>92</v>
      </c>
    </row>
    <row r="4" spans="2:15" x14ac:dyDescent="0.25">
      <c r="B4" s="1" t="s">
        <v>1</v>
      </c>
      <c r="C4" s="22" t="s">
        <v>59</v>
      </c>
      <c r="D4" s="22" t="s">
        <v>60</v>
      </c>
      <c r="E4" s="22" t="s">
        <v>61</v>
      </c>
      <c r="F4" s="22" t="s">
        <v>62</v>
      </c>
      <c r="G4" s="22" t="s">
        <v>63</v>
      </c>
      <c r="H4" s="22" t="s">
        <v>64</v>
      </c>
      <c r="I4" s="22" t="s">
        <v>65</v>
      </c>
      <c r="J4" s="22" t="s">
        <v>66</v>
      </c>
      <c r="K4" s="22" t="s">
        <v>19</v>
      </c>
      <c r="L4" s="22" t="s">
        <v>67</v>
      </c>
    </row>
    <row r="5" spans="2:15" x14ac:dyDescent="0.25">
      <c r="B5" s="1" t="s">
        <v>3</v>
      </c>
      <c r="C5" s="2" t="s">
        <v>68</v>
      </c>
      <c r="D5" s="2" t="s">
        <v>69</v>
      </c>
      <c r="E5" s="2" t="s">
        <v>68</v>
      </c>
      <c r="F5" s="2" t="s">
        <v>69</v>
      </c>
      <c r="G5" s="2" t="s">
        <v>69</v>
      </c>
      <c r="H5" s="2" t="s">
        <v>68</v>
      </c>
      <c r="I5" s="2" t="s">
        <v>68</v>
      </c>
      <c r="J5" s="2" t="s">
        <v>69</v>
      </c>
      <c r="K5" s="2" t="s">
        <v>68</v>
      </c>
      <c r="L5" s="2" t="s">
        <v>68</v>
      </c>
    </row>
    <row r="6" spans="2:15" ht="15.75" x14ac:dyDescent="0.25">
      <c r="B6" s="1" t="s">
        <v>70</v>
      </c>
      <c r="C6" s="2">
        <v>19</v>
      </c>
      <c r="D6" s="2">
        <v>20</v>
      </c>
      <c r="E6" s="2">
        <v>25</v>
      </c>
      <c r="F6" s="2">
        <v>25</v>
      </c>
      <c r="G6" s="2">
        <v>22</v>
      </c>
      <c r="H6" s="2">
        <v>18</v>
      </c>
      <c r="I6" s="2">
        <v>25</v>
      </c>
      <c r="J6" s="2">
        <v>24</v>
      </c>
      <c r="K6" s="2">
        <v>22</v>
      </c>
      <c r="L6" s="2">
        <v>21</v>
      </c>
      <c r="O6" s="25" t="s">
        <v>94</v>
      </c>
    </row>
    <row r="9" spans="2:15" x14ac:dyDescent="0.25">
      <c r="B9" s="3" t="s">
        <v>1</v>
      </c>
      <c r="C9" s="22" t="str" cm="1">
        <f t="array" ref="C9:F11">_xlfn._xlws.FILTER(C4:L6,C6:L6&lt;22)</f>
        <v>Doug</v>
      </c>
      <c r="D9" s="22" t="str">
        <v>Adam</v>
      </c>
      <c r="E9" s="22" t="str">
        <v>Jane</v>
      </c>
      <c r="F9" s="22" t="str">
        <v>Amy</v>
      </c>
      <c r="G9" s="22"/>
      <c r="H9" s="22"/>
    </row>
    <row r="10" spans="2:15" ht="15.75" x14ac:dyDescent="0.25">
      <c r="B10" s="3" t="s">
        <v>3</v>
      </c>
      <c r="C10" s="2" t="str">
        <v>Fox</v>
      </c>
      <c r="D10" s="2" t="str">
        <v>Bear</v>
      </c>
      <c r="E10" s="2" t="str">
        <v>Fox</v>
      </c>
      <c r="F10" s="2" t="str">
        <v>Fox</v>
      </c>
      <c r="G10" s="2"/>
      <c r="H10" s="2"/>
      <c r="O10" s="25" t="s">
        <v>84</v>
      </c>
    </row>
    <row r="11" spans="2:15" ht="15.75" x14ac:dyDescent="0.25">
      <c r="B11" s="3" t="s">
        <v>70</v>
      </c>
      <c r="C11" s="2">
        <v>19</v>
      </c>
      <c r="D11" s="2">
        <v>20</v>
      </c>
      <c r="E11" s="2">
        <v>18</v>
      </c>
      <c r="F11" s="2">
        <v>21</v>
      </c>
      <c r="G11" s="2"/>
      <c r="H11" s="2"/>
      <c r="O11" s="25" t="s">
        <v>18</v>
      </c>
    </row>
    <row r="12" spans="2:15" ht="15.75" x14ac:dyDescent="0.25">
      <c r="O12" s="25" t="s">
        <v>85</v>
      </c>
    </row>
    <row r="13" spans="2:15" ht="15.75" x14ac:dyDescent="0.25">
      <c r="O13" s="25" t="s">
        <v>86</v>
      </c>
    </row>
    <row r="14" spans="2:15" ht="15.75" x14ac:dyDescent="0.25">
      <c r="O14" s="25" t="s">
        <v>87</v>
      </c>
    </row>
    <row r="15" spans="2:15" ht="15.75" x14ac:dyDescent="0.25">
      <c r="O15" s="25" t="s">
        <v>88</v>
      </c>
    </row>
    <row r="16" spans="2:15" ht="15.75" x14ac:dyDescent="0.25">
      <c r="O16" s="25" t="s">
        <v>89</v>
      </c>
    </row>
    <row r="17" spans="15:15" ht="15.75" x14ac:dyDescent="0.25">
      <c r="O17" s="25" t="s">
        <v>90</v>
      </c>
    </row>
    <row r="18" spans="15:15" ht="15.75" x14ac:dyDescent="0.25">
      <c r="O18" s="25" t="s">
        <v>91</v>
      </c>
    </row>
    <row r="19" spans="15:15" x14ac:dyDescent="0.25">
      <c r="O19" t="s">
        <v>92</v>
      </c>
    </row>
    <row r="20" spans="15:15" ht="15.75" x14ac:dyDescent="0.25">
      <c r="O20" s="25" t="s">
        <v>93</v>
      </c>
    </row>
  </sheetData>
  <hyperlinks>
    <hyperlink ref="O6" r:id="rId1" xr:uid="{877F3E75-6AC2-4D96-B8A2-3BEF7736C2F5}"/>
    <hyperlink ref="O10" location="'Sheet1'!$F$5" display="FILTER function" xr:uid="{06E0A5A9-FDB4-46D8-ACD0-D52DC9DC5F28}"/>
    <hyperlink ref="O11" location="'Sheet2'!$D$5" display="FILTER function - extract values greater than 100" xr:uid="{314B4BCC-C700-4E8A-B445-ECE634BF6BFD}"/>
    <hyperlink ref="O12" location="'Sheet3'!$F$5" display="FILTER function - single condition" xr:uid="{3AAB9E2A-C667-4077-BCB4-9B4139F3D04F}"/>
    <hyperlink ref="O13" location="'Sheet4'!$F$5" display="FILTER function - multiple criteria" xr:uid="{779D4BBD-6AC5-42F4-AE52-0B076DFB41D7}"/>
    <hyperlink ref="O14" location="'Sheet5'!$F$5" display="FILTER function - this OR that" xr:uid="{84168E71-D751-4927-BF64-A76AC838FD22}"/>
    <hyperlink ref="O15" location="'Sheet6'!$F$8" display="FILTER function - between dates" xr:uid="{97830573-262B-45D2-B51F-4A21403B061B}"/>
    <hyperlink ref="O16" location="'Sheet7'!$D$5" display="FILTER function - where text contains" xr:uid="{95410A5A-0F10-42BB-80E7-940ACB74F8BA}"/>
    <hyperlink ref="O17" location="'Sheet8'!$F$5" display="FILTER function - top n values" xr:uid="{0A70FBA1-C912-48FD-97B3-02F1765665A1}"/>
    <hyperlink ref="O18" location="'Sheet9'!$F$5" display="FILTER function - filter and sort" xr:uid="{2D89D25C-98C2-4607-B534-BFCC0B017E3C}"/>
    <hyperlink ref="O20" location="'Sheet11'!$G$5" display="FILTER function - complex multiple criteria" xr:uid="{47429C42-C845-4BC6-940B-00CF47B2CD0B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B6832-102F-44C1-A5F7-52A6BAC60918}">
  <sheetPr codeName="Sheet12"/>
  <dimension ref="B2:M20"/>
  <sheetViews>
    <sheetView showGridLines="0" workbookViewId="0">
      <selection activeCell="G5" sqref="G5"/>
    </sheetView>
  </sheetViews>
  <sheetFormatPr defaultRowHeight="15" x14ac:dyDescent="0.25"/>
  <cols>
    <col min="1" max="1" width="7.7109375" customWidth="1"/>
    <col min="2" max="2" width="10.7109375" customWidth="1"/>
    <col min="3" max="3" width="8.140625" customWidth="1"/>
    <col min="4" max="4" width="10.7109375" customWidth="1"/>
    <col min="6" max="6" width="7.7109375" customWidth="1"/>
    <col min="7" max="7" width="10.7109375" customWidth="1"/>
    <col min="8" max="8" width="8.140625" customWidth="1"/>
    <col min="9" max="9" width="10.7109375" customWidth="1"/>
  </cols>
  <sheetData>
    <row r="2" spans="2:13" x14ac:dyDescent="0.25">
      <c r="B2" s="4" t="s">
        <v>93</v>
      </c>
    </row>
    <row r="4" spans="2:13" x14ac:dyDescent="0.25">
      <c r="B4" s="1" t="s">
        <v>71</v>
      </c>
      <c r="C4" s="1" t="s">
        <v>72</v>
      </c>
      <c r="D4" s="1" t="s">
        <v>36</v>
      </c>
      <c r="E4" s="1" t="s">
        <v>37</v>
      </c>
      <c r="G4" s="3" t="s">
        <v>71</v>
      </c>
      <c r="H4" s="3" t="s">
        <v>72</v>
      </c>
      <c r="I4" s="3" t="s">
        <v>36</v>
      </c>
      <c r="J4" s="3" t="s">
        <v>37</v>
      </c>
    </row>
    <row r="5" spans="2:13" x14ac:dyDescent="0.25">
      <c r="B5" s="2" t="s">
        <v>73</v>
      </c>
      <c r="C5" s="2" t="s">
        <v>74</v>
      </c>
      <c r="D5" s="9">
        <v>43932</v>
      </c>
      <c r="E5" s="24">
        <v>24000</v>
      </c>
      <c r="G5" s="2" t="str" cm="1">
        <f t="array" ref="G5:J8">_xlfn._xlws.FILTER(B5:E16,(LEFT(B5:B16)="x")*(C5:C16="east")*NOT(MONTH(D5:D16)=4))</f>
        <v>X3000-050</v>
      </c>
      <c r="H5" s="2" t="str">
        <v>East</v>
      </c>
      <c r="I5" s="9">
        <v>43962</v>
      </c>
      <c r="J5" s="24">
        <v>4500</v>
      </c>
    </row>
    <row r="6" spans="2:13" ht="15.75" x14ac:dyDescent="0.25">
      <c r="B6" s="2" t="s">
        <v>75</v>
      </c>
      <c r="C6" s="2" t="s">
        <v>74</v>
      </c>
      <c r="D6" s="9">
        <v>43935</v>
      </c>
      <c r="E6" s="24">
        <v>21750</v>
      </c>
      <c r="G6" s="2" t="str">
        <v>X3000-150</v>
      </c>
      <c r="H6" s="2" t="str">
        <v>East</v>
      </c>
      <c r="I6" s="9">
        <v>43976</v>
      </c>
      <c r="J6" s="24">
        <v>12750</v>
      </c>
      <c r="M6" s="25" t="s">
        <v>94</v>
      </c>
    </row>
    <row r="7" spans="2:13" x14ac:dyDescent="0.25">
      <c r="B7" s="2" t="s">
        <v>76</v>
      </c>
      <c r="C7" s="2" t="s">
        <v>77</v>
      </c>
      <c r="D7" s="9">
        <v>43941</v>
      </c>
      <c r="E7" s="24">
        <v>11250</v>
      </c>
      <c r="G7" s="2" t="str">
        <v>X2100-005</v>
      </c>
      <c r="H7" s="2" t="str">
        <v>East</v>
      </c>
      <c r="I7" s="9">
        <v>43994</v>
      </c>
      <c r="J7" s="24">
        <v>21750</v>
      </c>
    </row>
    <row r="8" spans="2:13" x14ac:dyDescent="0.25">
      <c r="B8" s="2" t="s">
        <v>78</v>
      </c>
      <c r="C8" s="2" t="s">
        <v>77</v>
      </c>
      <c r="D8" s="9">
        <v>43962</v>
      </c>
      <c r="E8" s="24">
        <v>4500</v>
      </c>
      <c r="G8" s="2" t="str">
        <v>X1020-025</v>
      </c>
      <c r="H8" s="2" t="str">
        <v>East</v>
      </c>
      <c r="I8" s="9">
        <v>44011</v>
      </c>
      <c r="J8" s="24">
        <v>9000</v>
      </c>
    </row>
    <row r="9" spans="2:13" x14ac:dyDescent="0.25">
      <c r="B9" s="2" t="s">
        <v>73</v>
      </c>
      <c r="C9" s="2" t="s">
        <v>77</v>
      </c>
      <c r="D9" s="9">
        <v>43976</v>
      </c>
      <c r="E9" s="24">
        <v>12750</v>
      </c>
      <c r="I9" s="23"/>
    </row>
    <row r="10" spans="2:13" ht="15.75" x14ac:dyDescent="0.25">
      <c r="B10" s="2" t="s">
        <v>79</v>
      </c>
      <c r="C10" s="2" t="s">
        <v>74</v>
      </c>
      <c r="D10" s="9">
        <v>43991</v>
      </c>
      <c r="E10" s="24">
        <v>7500</v>
      </c>
      <c r="M10" s="25" t="s">
        <v>84</v>
      </c>
    </row>
    <row r="11" spans="2:13" ht="15.75" x14ac:dyDescent="0.25">
      <c r="B11" s="2" t="s">
        <v>80</v>
      </c>
      <c r="C11" s="2" t="s">
        <v>77</v>
      </c>
      <c r="D11" s="9">
        <v>43993</v>
      </c>
      <c r="E11" s="24">
        <v>19500</v>
      </c>
      <c r="M11" s="25" t="s">
        <v>18</v>
      </c>
    </row>
    <row r="12" spans="2:13" ht="15.75" x14ac:dyDescent="0.25">
      <c r="B12" s="2" t="s">
        <v>80</v>
      </c>
      <c r="C12" s="2" t="s">
        <v>74</v>
      </c>
      <c r="D12" s="9">
        <v>43994</v>
      </c>
      <c r="E12" s="24">
        <v>13500</v>
      </c>
      <c r="M12" s="25" t="s">
        <v>85</v>
      </c>
    </row>
    <row r="13" spans="2:13" ht="15.75" x14ac:dyDescent="0.25">
      <c r="B13" s="2" t="s">
        <v>76</v>
      </c>
      <c r="C13" s="2" t="s">
        <v>74</v>
      </c>
      <c r="D13" s="9">
        <v>43994</v>
      </c>
      <c r="E13" s="24">
        <v>13500</v>
      </c>
      <c r="M13" s="25" t="s">
        <v>86</v>
      </c>
    </row>
    <row r="14" spans="2:13" ht="15.75" x14ac:dyDescent="0.25">
      <c r="B14" s="2" t="s">
        <v>81</v>
      </c>
      <c r="C14" s="2" t="s">
        <v>77</v>
      </c>
      <c r="D14" s="9">
        <v>43994</v>
      </c>
      <c r="E14" s="24">
        <v>21750</v>
      </c>
      <c r="M14" s="25" t="s">
        <v>87</v>
      </c>
    </row>
    <row r="15" spans="2:13" ht="15.75" x14ac:dyDescent="0.25">
      <c r="B15" s="2" t="s">
        <v>82</v>
      </c>
      <c r="C15" s="2" t="s">
        <v>74</v>
      </c>
      <c r="D15" s="9">
        <v>44006</v>
      </c>
      <c r="E15" s="24">
        <v>6750</v>
      </c>
      <c r="M15" s="25" t="s">
        <v>88</v>
      </c>
    </row>
    <row r="16" spans="2:13" ht="15.75" x14ac:dyDescent="0.25">
      <c r="B16" s="2" t="s">
        <v>83</v>
      </c>
      <c r="C16" s="2" t="s">
        <v>77</v>
      </c>
      <c r="D16" s="9">
        <v>44011</v>
      </c>
      <c r="E16" s="24">
        <v>9000</v>
      </c>
      <c r="M16" s="25" t="s">
        <v>89</v>
      </c>
    </row>
    <row r="17" spans="13:13" ht="15.75" x14ac:dyDescent="0.25">
      <c r="M17" s="25" t="s">
        <v>90</v>
      </c>
    </row>
    <row r="18" spans="13:13" ht="15.75" x14ac:dyDescent="0.25">
      <c r="M18" s="25" t="s">
        <v>91</v>
      </c>
    </row>
    <row r="19" spans="13:13" ht="15.75" x14ac:dyDescent="0.25">
      <c r="M19" s="25" t="s">
        <v>92</v>
      </c>
    </row>
    <row r="20" spans="13:13" x14ac:dyDescent="0.25">
      <c r="M20" t="s">
        <v>93</v>
      </c>
    </row>
  </sheetData>
  <hyperlinks>
    <hyperlink ref="M6" r:id="rId1" xr:uid="{2B23109D-B6C2-4015-94FB-5FAC0C2F3427}"/>
    <hyperlink ref="M10" location="'Sheet1'!$F$5" display="FILTER function" xr:uid="{E6B1F563-0A4C-4006-868A-C7A220A6D4C3}"/>
    <hyperlink ref="M11" location="'Sheet2'!$D$5" display="FILTER function - extract values greater than 100" xr:uid="{59540FDD-CFCC-426D-9DE5-3D2BA799B735}"/>
    <hyperlink ref="M12" location="'Sheet3'!$F$5" display="FILTER function - single condition" xr:uid="{238AEC52-EA86-45CA-B3E2-9701FC1B4B9C}"/>
    <hyperlink ref="M13" location="'Sheet4'!$F$5" display="FILTER function - multiple criteria" xr:uid="{FC9698CC-CDD7-4A11-920B-48FC5194A99D}"/>
    <hyperlink ref="M14" location="'Sheet5'!$F$5" display="FILTER function - this OR that" xr:uid="{552BE748-B416-4F59-AF13-85BD1FE596DB}"/>
    <hyperlink ref="M15" location="'Sheet6'!$F$8" display="FILTER function - between dates" xr:uid="{D78C98E1-B5F8-4709-BD90-A1A3D42F325C}"/>
    <hyperlink ref="M16" location="'Sheet7'!$D$5" display="FILTER function - where text contains" xr:uid="{35E99EBF-1CB0-45F3-A85A-7D62EA67BE90}"/>
    <hyperlink ref="M17" location="'Sheet8'!$F$5" display="FILTER function - top n values" xr:uid="{B80AC7F1-E970-4F97-B1E4-F840C97637F3}"/>
    <hyperlink ref="M18" location="'Sheet9'!$F$5" display="FILTER function - filter and sort" xr:uid="{2E695029-685E-49EF-B525-A724490CBACC}"/>
    <hyperlink ref="M19" location="'Sheet10'!$C$9" display="FILTER function - horizontal data" xr:uid="{EE23615C-5BDB-45B8-BFC3-B6C93E16B7A9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F21DD-5138-4414-A429-E31DA3463565}">
  <sheetPr codeName="Sheet2"/>
  <dimension ref="B2:L20"/>
  <sheetViews>
    <sheetView showGridLines="0" workbookViewId="0">
      <selection activeCell="D5" sqref="D5"/>
    </sheetView>
  </sheetViews>
  <sheetFormatPr defaultRowHeight="15" x14ac:dyDescent="0.25"/>
  <sheetData>
    <row r="2" spans="2:12" x14ac:dyDescent="0.25">
      <c r="B2" s="4" t="s">
        <v>18</v>
      </c>
    </row>
    <row r="4" spans="2:12" x14ac:dyDescent="0.25">
      <c r="B4" s="1" t="s">
        <v>14</v>
      </c>
      <c r="D4" s="3" t="s">
        <v>15</v>
      </c>
    </row>
    <row r="5" spans="2:12" x14ac:dyDescent="0.25">
      <c r="B5" s="2">
        <v>95</v>
      </c>
      <c r="D5" s="2" cm="1">
        <f t="array" ref="D5:D9">_xlfn._xlws.FILTER(B5:B16,B5:B16&gt;100)</f>
        <v>103</v>
      </c>
    </row>
    <row r="6" spans="2:12" ht="15.75" x14ac:dyDescent="0.25">
      <c r="B6" s="2">
        <v>103</v>
      </c>
      <c r="D6" s="2">
        <v>105</v>
      </c>
      <c r="L6" s="25" t="s">
        <v>94</v>
      </c>
    </row>
    <row r="7" spans="2:12" x14ac:dyDescent="0.25">
      <c r="B7" s="2">
        <v>105</v>
      </c>
      <c r="D7" s="2">
        <v>103</v>
      </c>
    </row>
    <row r="8" spans="2:12" x14ac:dyDescent="0.25">
      <c r="B8" s="2">
        <v>97</v>
      </c>
      <c r="D8" s="2">
        <v>104</v>
      </c>
    </row>
    <row r="9" spans="2:12" x14ac:dyDescent="0.25">
      <c r="B9" s="2">
        <v>99</v>
      </c>
      <c r="D9" s="2">
        <v>101</v>
      </c>
    </row>
    <row r="10" spans="2:12" ht="15.75" x14ac:dyDescent="0.25">
      <c r="B10" s="2">
        <v>103</v>
      </c>
      <c r="D10" s="2"/>
      <c r="L10" s="25" t="s">
        <v>84</v>
      </c>
    </row>
    <row r="11" spans="2:12" x14ac:dyDescent="0.25">
      <c r="B11" s="2">
        <v>100</v>
      </c>
      <c r="D11" s="2"/>
      <c r="L11" t="s">
        <v>18</v>
      </c>
    </row>
    <row r="12" spans="2:12" ht="15.75" x14ac:dyDescent="0.25">
      <c r="B12" s="2">
        <v>97</v>
      </c>
      <c r="D12" s="2"/>
      <c r="L12" s="25" t="s">
        <v>85</v>
      </c>
    </row>
    <row r="13" spans="2:12" ht="15.75" x14ac:dyDescent="0.25">
      <c r="B13" s="2">
        <v>104</v>
      </c>
      <c r="D13" s="2"/>
      <c r="L13" s="25" t="s">
        <v>86</v>
      </c>
    </row>
    <row r="14" spans="2:12" ht="15.75" x14ac:dyDescent="0.25">
      <c r="B14" s="2">
        <v>98</v>
      </c>
      <c r="D14" s="2"/>
      <c r="L14" s="25" t="s">
        <v>87</v>
      </c>
    </row>
    <row r="15" spans="2:12" ht="15.75" x14ac:dyDescent="0.25">
      <c r="B15" s="2">
        <v>101</v>
      </c>
      <c r="D15" s="2"/>
      <c r="L15" s="25" t="s">
        <v>88</v>
      </c>
    </row>
    <row r="16" spans="2:12" ht="15.75" x14ac:dyDescent="0.25">
      <c r="B16" s="2">
        <v>99</v>
      </c>
      <c r="D16" s="2"/>
      <c r="L16" s="25" t="s">
        <v>89</v>
      </c>
    </row>
    <row r="17" spans="12:12" ht="15.75" x14ac:dyDescent="0.25">
      <c r="L17" s="25" t="s">
        <v>90</v>
      </c>
    </row>
    <row r="18" spans="12:12" ht="15.75" x14ac:dyDescent="0.25">
      <c r="L18" s="25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BBBC6EF4-3262-40CE-B082-B357F1B69854}"/>
    <hyperlink ref="L10" location="'Sheet1'!$F$5" display="FILTER function" xr:uid="{16F9F3BA-AE1A-4B68-804F-894A195522BF}"/>
    <hyperlink ref="L12" location="'Sheet3'!$F$5" display="FILTER function - single condition" xr:uid="{702A4924-5A90-4BD0-AE46-383FF15DFAAE}"/>
    <hyperlink ref="L13" location="'Sheet4'!$F$5" display="FILTER function - multiple criteria" xr:uid="{84A1D4F5-F31C-4CC4-8D5B-6C3FD9AC7CB4}"/>
    <hyperlink ref="L14" location="'Sheet5'!$F$5" display="FILTER function - this OR that" xr:uid="{F0CBD588-5D79-47F9-99FC-3A76D5146390}"/>
    <hyperlink ref="L15" location="'Sheet6'!$F$8" display="FILTER function - between dates" xr:uid="{70D671FE-3AA6-4D23-8CE7-1D18CC45D0A5}"/>
    <hyperlink ref="L16" location="'Sheet7'!$D$5" display="FILTER function - where text contains" xr:uid="{8848E660-9C0E-4BC1-929E-7A5E7224A738}"/>
    <hyperlink ref="L17" location="'Sheet8'!$F$5" display="FILTER function - top n values" xr:uid="{E6A44357-AB96-4B43-8FB6-5AFF56B83B46}"/>
    <hyperlink ref="L18" location="'Sheet9'!$F$5" display="FILTER function - filter and sort" xr:uid="{C155340E-B390-45C4-98DA-69E7355BD1FC}"/>
    <hyperlink ref="L19" location="'Sheet10'!$C$9" display="FILTER function - horizontal data" xr:uid="{3CEA0CED-3AA5-42CF-B89B-6B51F7343FB1}"/>
    <hyperlink ref="L20" location="'Sheet11'!$G$5" display="FILTER function - complex multiple criteria" xr:uid="{9D5A4D85-5375-4C4A-9AC2-A8DC48B9E247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18735-CF08-4073-86B8-F0462D322A38}">
  <sheetPr codeName="Sheet4"/>
  <dimension ref="B2:L20"/>
  <sheetViews>
    <sheetView showGridLines="0" workbookViewId="0">
      <selection activeCell="F5" sqref="F5"/>
    </sheetView>
  </sheetViews>
  <sheetFormatPr defaultRowHeight="15" x14ac:dyDescent="0.25"/>
  <sheetData>
    <row r="2" spans="2:12" x14ac:dyDescent="0.25">
      <c r="B2" s="4" t="s">
        <v>85</v>
      </c>
    </row>
    <row r="4" spans="2:12" x14ac:dyDescent="0.25">
      <c r="B4" s="1" t="s">
        <v>1</v>
      </c>
      <c r="C4" s="5" t="s">
        <v>2</v>
      </c>
      <c r="D4" s="1" t="s">
        <v>3</v>
      </c>
      <c r="F4" s="3" t="s">
        <v>1</v>
      </c>
      <c r="G4" s="6" t="s">
        <v>2</v>
      </c>
      <c r="H4" s="3" t="s">
        <v>3</v>
      </c>
    </row>
    <row r="5" spans="2:12" x14ac:dyDescent="0.25">
      <c r="B5" s="2" t="s">
        <v>4</v>
      </c>
      <c r="C5" s="7">
        <v>93</v>
      </c>
      <c r="D5" s="2" t="s">
        <v>0</v>
      </c>
      <c r="F5" s="2" t="str" cm="1">
        <f t="array" ref="F5:H10">_xlfn._xlws.FILTER(B5:D16,D5:D16="red")</f>
        <v>Hannah</v>
      </c>
      <c r="G5" s="7">
        <v>93</v>
      </c>
      <c r="H5" s="2" t="str">
        <v>Red</v>
      </c>
    </row>
    <row r="6" spans="2:12" ht="15.75" x14ac:dyDescent="0.25">
      <c r="B6" s="2" t="s">
        <v>5</v>
      </c>
      <c r="C6" s="7">
        <v>79</v>
      </c>
      <c r="D6" s="2" t="s">
        <v>6</v>
      </c>
      <c r="F6" s="2" t="str">
        <v>Miranda</v>
      </c>
      <c r="G6" s="7">
        <v>85</v>
      </c>
      <c r="H6" s="2" t="str">
        <v>Red</v>
      </c>
      <c r="L6" s="25" t="s">
        <v>94</v>
      </c>
    </row>
    <row r="7" spans="2:12" x14ac:dyDescent="0.25">
      <c r="B7" s="2" t="s">
        <v>7</v>
      </c>
      <c r="C7" s="7">
        <v>85</v>
      </c>
      <c r="D7" s="2" t="s">
        <v>0</v>
      </c>
      <c r="F7" s="2" t="str">
        <v>Joanna</v>
      </c>
      <c r="G7" s="7">
        <v>81</v>
      </c>
      <c r="H7" s="2" t="str">
        <v>Red</v>
      </c>
    </row>
    <row r="8" spans="2:12" x14ac:dyDescent="0.25">
      <c r="B8" s="2" t="s">
        <v>8</v>
      </c>
      <c r="C8" s="7">
        <v>80</v>
      </c>
      <c r="D8" s="2" t="s">
        <v>6</v>
      </c>
      <c r="F8" s="2" t="str">
        <v>Max</v>
      </c>
      <c r="G8" s="7">
        <v>86</v>
      </c>
      <c r="H8" s="2" t="str">
        <v>Red</v>
      </c>
    </row>
    <row r="9" spans="2:12" x14ac:dyDescent="0.25">
      <c r="B9" s="2" t="s">
        <v>9</v>
      </c>
      <c r="C9" s="7">
        <v>81</v>
      </c>
      <c r="D9" s="2" t="s">
        <v>0</v>
      </c>
      <c r="F9" s="2" t="str">
        <v>Arturo</v>
      </c>
      <c r="G9" s="7">
        <v>79</v>
      </c>
      <c r="H9" s="2" t="str">
        <v>Red</v>
      </c>
    </row>
    <row r="10" spans="2:12" ht="15.75" x14ac:dyDescent="0.25">
      <c r="B10" s="2" t="s">
        <v>10</v>
      </c>
      <c r="C10" s="7">
        <v>85</v>
      </c>
      <c r="D10" s="2" t="s">
        <v>6</v>
      </c>
      <c r="F10" s="2" t="str">
        <v>Ayako</v>
      </c>
      <c r="G10" s="7">
        <v>92</v>
      </c>
      <c r="H10" s="2" t="str">
        <v>Red</v>
      </c>
      <c r="L10" s="25" t="s">
        <v>84</v>
      </c>
    </row>
    <row r="11" spans="2:12" ht="15.75" x14ac:dyDescent="0.25">
      <c r="B11" s="2" t="s">
        <v>19</v>
      </c>
      <c r="C11" s="7">
        <v>86</v>
      </c>
      <c r="D11" s="2" t="s">
        <v>0</v>
      </c>
      <c r="L11" s="25" t="s">
        <v>18</v>
      </c>
    </row>
    <row r="12" spans="2:12" x14ac:dyDescent="0.25">
      <c r="B12" s="2" t="s">
        <v>11</v>
      </c>
      <c r="C12" s="7">
        <v>63</v>
      </c>
      <c r="D12" s="2" t="s">
        <v>6</v>
      </c>
      <c r="L12" t="s">
        <v>85</v>
      </c>
    </row>
    <row r="13" spans="2:12" ht="15.75" x14ac:dyDescent="0.25">
      <c r="B13" s="2" t="s">
        <v>12</v>
      </c>
      <c r="C13" s="7">
        <v>79</v>
      </c>
      <c r="D13" s="2" t="s">
        <v>0</v>
      </c>
      <c r="L13" s="25" t="s">
        <v>86</v>
      </c>
    </row>
    <row r="14" spans="2:12" ht="15.75" x14ac:dyDescent="0.25">
      <c r="B14" s="2" t="s">
        <v>13</v>
      </c>
      <c r="C14" s="7">
        <v>87</v>
      </c>
      <c r="D14" s="2" t="s">
        <v>6</v>
      </c>
      <c r="L14" s="25" t="s">
        <v>87</v>
      </c>
    </row>
    <row r="15" spans="2:12" ht="15.75" x14ac:dyDescent="0.25">
      <c r="B15" s="2" t="s">
        <v>16</v>
      </c>
      <c r="C15" s="7">
        <v>92</v>
      </c>
      <c r="D15" s="2" t="s">
        <v>0</v>
      </c>
      <c r="L15" s="25" t="s">
        <v>88</v>
      </c>
    </row>
    <row r="16" spans="2:12" ht="15.75" x14ac:dyDescent="0.25">
      <c r="B16" s="2" t="s">
        <v>17</v>
      </c>
      <c r="C16" s="7">
        <v>85</v>
      </c>
      <c r="D16" s="2" t="s">
        <v>6</v>
      </c>
      <c r="L16" s="25" t="s">
        <v>89</v>
      </c>
    </row>
    <row r="17" spans="12:12" ht="15.75" x14ac:dyDescent="0.25">
      <c r="L17" s="25" t="s">
        <v>90</v>
      </c>
    </row>
    <row r="18" spans="12:12" ht="15.75" x14ac:dyDescent="0.25">
      <c r="L18" s="25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91146C88-D0B2-4D32-8FEF-EFE44F1EB6D7}"/>
    <hyperlink ref="L10" location="'Sheet1'!$F$5" display="FILTER function" xr:uid="{08CC1340-209B-4AFA-BCD6-175C83344857}"/>
    <hyperlink ref="L11" location="'Sheet2'!$D$5" display="FILTER function - extract values greater than 100" xr:uid="{EE2FD63C-E64A-4A72-A715-93CBFFC5C4C6}"/>
    <hyperlink ref="L13" location="'Sheet4'!$F$5" display="FILTER function - multiple criteria" xr:uid="{FCB245E1-0CB0-44C4-852E-ABA93E234134}"/>
    <hyperlink ref="L14" location="'Sheet5'!$F$5" display="FILTER function - this OR that" xr:uid="{D281180A-7664-49A4-844C-52754EC23759}"/>
    <hyperlink ref="L15" location="'Sheet6'!$F$8" display="FILTER function - between dates" xr:uid="{B4E546F3-1E89-474E-B06E-B2F4BF479F67}"/>
    <hyperlink ref="L16" location="'Sheet7'!$D$5" display="FILTER function - where text contains" xr:uid="{139716A7-5D68-4D02-905B-7DFA38084D77}"/>
    <hyperlink ref="L17" location="'Sheet8'!$F$5" display="FILTER function - top n values" xr:uid="{110B5F85-4157-416F-BE16-11102D7BAB61}"/>
    <hyperlink ref="L18" location="'Sheet9'!$F$5" display="FILTER function - filter and sort" xr:uid="{739C8069-A244-4C3E-A48C-9F5EADDBB30F}"/>
    <hyperlink ref="L19" location="'Sheet10'!$C$9" display="FILTER function - horizontal data" xr:uid="{E65AB62A-C247-493B-888C-5FC0441088FA}"/>
    <hyperlink ref="L20" location="'Sheet11'!$G$5" display="FILTER function - complex multiple criteria" xr:uid="{E38BCF50-93F7-42EA-820A-FD095EE18AC7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B9BFD-CC76-4627-ABC7-CAE0863D261B}">
  <sheetPr codeName="Sheet5"/>
  <dimension ref="B2:L20"/>
  <sheetViews>
    <sheetView showGridLines="0" workbookViewId="0">
      <selection activeCell="F5" sqref="F5"/>
    </sheetView>
  </sheetViews>
  <sheetFormatPr defaultRowHeight="15" x14ac:dyDescent="0.25"/>
  <sheetData>
    <row r="2" spans="2:12" x14ac:dyDescent="0.25">
      <c r="B2" s="4" t="s">
        <v>86</v>
      </c>
    </row>
    <row r="4" spans="2:12" x14ac:dyDescent="0.25">
      <c r="B4" s="1" t="s">
        <v>1</v>
      </c>
      <c r="C4" s="5" t="s">
        <v>2</v>
      </c>
      <c r="D4" s="1" t="s">
        <v>3</v>
      </c>
      <c r="F4" s="3" t="s">
        <v>1</v>
      </c>
      <c r="G4" s="6" t="s">
        <v>2</v>
      </c>
      <c r="H4" s="3" t="s">
        <v>3</v>
      </c>
    </row>
    <row r="5" spans="2:12" x14ac:dyDescent="0.25">
      <c r="B5" s="2" t="s">
        <v>4</v>
      </c>
      <c r="C5" s="7">
        <v>93</v>
      </c>
      <c r="D5" s="2" t="s">
        <v>0</v>
      </c>
      <c r="F5" s="2" t="str" cm="1">
        <f t="array" ref="F5:H8">_xlfn._xlws.FILTER(B5:D16,(D5:D16="red")*(C5:C16&gt;=85))</f>
        <v>Hannah</v>
      </c>
      <c r="G5" s="7">
        <v>93</v>
      </c>
      <c r="H5" s="2" t="str">
        <v>Red</v>
      </c>
    </row>
    <row r="6" spans="2:12" ht="15.75" x14ac:dyDescent="0.25">
      <c r="B6" s="2" t="s">
        <v>5</v>
      </c>
      <c r="C6" s="7">
        <v>79</v>
      </c>
      <c r="D6" s="2" t="s">
        <v>6</v>
      </c>
      <c r="F6" s="2" t="str">
        <v>Miranda</v>
      </c>
      <c r="G6" s="7">
        <v>85</v>
      </c>
      <c r="H6" s="2" t="str">
        <v>Red</v>
      </c>
      <c r="L6" s="25" t="s">
        <v>94</v>
      </c>
    </row>
    <row r="7" spans="2:12" x14ac:dyDescent="0.25">
      <c r="B7" s="2" t="s">
        <v>7</v>
      </c>
      <c r="C7" s="7">
        <v>85</v>
      </c>
      <c r="D7" s="2" t="s">
        <v>0</v>
      </c>
      <c r="F7" s="2" t="str">
        <v>Max</v>
      </c>
      <c r="G7" s="7">
        <v>86</v>
      </c>
      <c r="H7" s="2" t="str">
        <v>Red</v>
      </c>
    </row>
    <row r="8" spans="2:12" x14ac:dyDescent="0.25">
      <c r="B8" s="2" t="s">
        <v>8</v>
      </c>
      <c r="C8" s="7">
        <v>80</v>
      </c>
      <c r="D8" s="2" t="s">
        <v>6</v>
      </c>
      <c r="F8" s="2" t="str">
        <v>Ayako</v>
      </c>
      <c r="G8" s="7">
        <v>92</v>
      </c>
      <c r="H8" s="2" t="str">
        <v>Red</v>
      </c>
    </row>
    <row r="9" spans="2:12" x14ac:dyDescent="0.25">
      <c r="B9" s="2" t="s">
        <v>9</v>
      </c>
      <c r="C9" s="7">
        <v>81</v>
      </c>
      <c r="D9" s="2" t="s">
        <v>0</v>
      </c>
      <c r="F9" s="2"/>
      <c r="G9" s="7"/>
      <c r="H9" s="2"/>
    </row>
    <row r="10" spans="2:12" ht="15.75" x14ac:dyDescent="0.25">
      <c r="B10" s="2" t="s">
        <v>10</v>
      </c>
      <c r="C10" s="7">
        <v>85</v>
      </c>
      <c r="D10" s="2" t="s">
        <v>6</v>
      </c>
      <c r="F10" s="2"/>
      <c r="G10" s="7"/>
      <c r="H10" s="2"/>
      <c r="L10" s="25" t="s">
        <v>84</v>
      </c>
    </row>
    <row r="11" spans="2:12" ht="15.75" x14ac:dyDescent="0.25">
      <c r="B11" s="2" t="s">
        <v>19</v>
      </c>
      <c r="C11" s="7">
        <v>86</v>
      </c>
      <c r="D11" s="2" t="s">
        <v>0</v>
      </c>
      <c r="L11" s="25" t="s">
        <v>18</v>
      </c>
    </row>
    <row r="12" spans="2:12" ht="15.75" x14ac:dyDescent="0.25">
      <c r="B12" s="2" t="s">
        <v>11</v>
      </c>
      <c r="C12" s="7">
        <v>63</v>
      </c>
      <c r="D12" s="2" t="s">
        <v>6</v>
      </c>
      <c r="L12" s="25" t="s">
        <v>85</v>
      </c>
    </row>
    <row r="13" spans="2:12" x14ac:dyDescent="0.25">
      <c r="B13" s="2" t="s">
        <v>12</v>
      </c>
      <c r="C13" s="7">
        <v>79</v>
      </c>
      <c r="D13" s="2" t="s">
        <v>0</v>
      </c>
      <c r="L13" t="s">
        <v>86</v>
      </c>
    </row>
    <row r="14" spans="2:12" ht="15.75" x14ac:dyDescent="0.25">
      <c r="B14" s="2" t="s">
        <v>13</v>
      </c>
      <c r="C14" s="7">
        <v>87</v>
      </c>
      <c r="D14" s="2" t="s">
        <v>6</v>
      </c>
      <c r="L14" s="25" t="s">
        <v>87</v>
      </c>
    </row>
    <row r="15" spans="2:12" ht="15.75" x14ac:dyDescent="0.25">
      <c r="B15" s="2" t="s">
        <v>16</v>
      </c>
      <c r="C15" s="7">
        <v>92</v>
      </c>
      <c r="D15" s="2" t="s">
        <v>0</v>
      </c>
      <c r="L15" s="25" t="s">
        <v>88</v>
      </c>
    </row>
    <row r="16" spans="2:12" ht="15.75" x14ac:dyDescent="0.25">
      <c r="B16" s="2" t="s">
        <v>17</v>
      </c>
      <c r="C16" s="7">
        <v>85</v>
      </c>
      <c r="D16" s="2" t="s">
        <v>6</v>
      </c>
      <c r="L16" s="25" t="s">
        <v>89</v>
      </c>
    </row>
    <row r="17" spans="12:12" ht="15.75" x14ac:dyDescent="0.25">
      <c r="L17" s="25" t="s">
        <v>90</v>
      </c>
    </row>
    <row r="18" spans="12:12" ht="15.75" x14ac:dyDescent="0.25">
      <c r="L18" s="25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42FAA2FA-00CD-4586-9178-15FBFDA87C08}"/>
    <hyperlink ref="L10" location="'Sheet1'!$F$5" display="FILTER function" xr:uid="{6C2DDA81-227D-4982-B045-C17B74B074A2}"/>
    <hyperlink ref="L11" location="'Sheet2'!$D$5" display="FILTER function - extract values greater than 100" xr:uid="{7683DBF4-23B2-43F0-85BD-5A67A1E8C7D2}"/>
    <hyperlink ref="L12" location="'Sheet3'!$F$5" display="FILTER function - single condition" xr:uid="{F73BDFA5-2B3B-4F84-8D3E-0EC0FE12C18F}"/>
    <hyperlink ref="L14" location="'Sheet5'!$F$5" display="FILTER function - this OR that" xr:uid="{CC1D6578-16C3-450F-AFC6-9D19D1F81D94}"/>
    <hyperlink ref="L15" location="'Sheet6'!$F$8" display="FILTER function - between dates" xr:uid="{1CFDEAD6-CA6F-4A6A-9A2D-68CA99ED3F79}"/>
    <hyperlink ref="L16" location="'Sheet7'!$D$5" display="FILTER function - where text contains" xr:uid="{8D1D679F-EDCE-4FB4-8ACF-A488A52186E9}"/>
    <hyperlink ref="L17" location="'Sheet8'!$F$5" display="FILTER function - top n values" xr:uid="{9219D3D2-9B53-4B2D-BB71-F1C69BC8EC5D}"/>
    <hyperlink ref="L18" location="'Sheet9'!$F$5" display="FILTER function - filter and sort" xr:uid="{92E6E247-7618-442C-8F41-39A8450C27AE}"/>
    <hyperlink ref="L19" location="'Sheet10'!$C$9" display="FILTER function - horizontal data" xr:uid="{75EDAACD-F34A-4650-872B-83A25AB07F20}"/>
    <hyperlink ref="L20" location="'Sheet11'!$G$5" display="FILTER function - complex multiple criteria" xr:uid="{AB38B11A-5B4C-4C64-AE9F-2942FB73A20E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B5299-E7B3-4FE4-9FB8-68CC2DE58054}">
  <sheetPr codeName="Sheet6"/>
  <dimension ref="B2:L20"/>
  <sheetViews>
    <sheetView showGridLines="0" workbookViewId="0">
      <selection activeCell="F5" sqref="F5"/>
    </sheetView>
  </sheetViews>
  <sheetFormatPr defaultRowHeight="15" x14ac:dyDescent="0.25"/>
  <sheetData>
    <row r="2" spans="2:12" x14ac:dyDescent="0.25">
      <c r="B2" s="4" t="s">
        <v>87</v>
      </c>
    </row>
    <row r="4" spans="2:12" x14ac:dyDescent="0.25">
      <c r="B4" s="1" t="s">
        <v>1</v>
      </c>
      <c r="C4" s="5" t="s">
        <v>2</v>
      </c>
      <c r="D4" s="5" t="s">
        <v>3</v>
      </c>
      <c r="F4" s="3" t="s">
        <v>1</v>
      </c>
      <c r="G4" s="6" t="s">
        <v>2</v>
      </c>
      <c r="H4" s="3" t="s">
        <v>3</v>
      </c>
    </row>
    <row r="5" spans="2:12" x14ac:dyDescent="0.25">
      <c r="B5" s="2" t="s">
        <v>20</v>
      </c>
      <c r="C5" s="7">
        <v>88</v>
      </c>
      <c r="D5" s="7" t="s">
        <v>21</v>
      </c>
      <c r="F5" s="2" t="str" cm="1">
        <f t="array" ref="F5:H12">_xlfn._xlws.FILTER(B5:D16,(D5:D16="A")+(D5:D16="C"))</f>
        <v>Clara</v>
      </c>
      <c r="G5" s="7">
        <v>88</v>
      </c>
      <c r="H5" s="2" t="str">
        <v>A</v>
      </c>
    </row>
    <row r="6" spans="2:12" ht="15.75" x14ac:dyDescent="0.25">
      <c r="B6" s="2" t="s">
        <v>22</v>
      </c>
      <c r="C6" s="7">
        <v>74</v>
      </c>
      <c r="D6" s="7" t="s">
        <v>23</v>
      </c>
      <c r="F6" s="2" t="str">
        <v>Priya</v>
      </c>
      <c r="G6" s="7">
        <v>91</v>
      </c>
      <c r="H6" s="2" t="str">
        <v>C</v>
      </c>
      <c r="L6" s="25" t="s">
        <v>94</v>
      </c>
    </row>
    <row r="7" spans="2:12" x14ac:dyDescent="0.25">
      <c r="B7" s="2" t="s">
        <v>24</v>
      </c>
      <c r="C7" s="7">
        <v>91</v>
      </c>
      <c r="D7" s="7" t="s">
        <v>25</v>
      </c>
      <c r="F7" s="2" t="str">
        <v>Leo</v>
      </c>
      <c r="G7" s="7">
        <v>82</v>
      </c>
      <c r="H7" s="2" t="str">
        <v>A</v>
      </c>
    </row>
    <row r="8" spans="2:12" x14ac:dyDescent="0.25">
      <c r="B8" s="2" t="s">
        <v>26</v>
      </c>
      <c r="C8" s="7">
        <v>82</v>
      </c>
      <c r="D8" s="7" t="s">
        <v>21</v>
      </c>
      <c r="F8" s="2" t="str">
        <v>Ethan</v>
      </c>
      <c r="G8" s="7">
        <v>95</v>
      </c>
      <c r="H8" s="2" t="str">
        <v>C</v>
      </c>
    </row>
    <row r="9" spans="2:12" x14ac:dyDescent="0.25">
      <c r="B9" s="2" t="s">
        <v>27</v>
      </c>
      <c r="C9" s="7">
        <v>77</v>
      </c>
      <c r="D9" s="7" t="s">
        <v>23</v>
      </c>
      <c r="F9" s="2" t="str">
        <v>Nadia</v>
      </c>
      <c r="G9" s="7">
        <v>84</v>
      </c>
      <c r="H9" s="2" t="str">
        <v>A</v>
      </c>
    </row>
    <row r="10" spans="2:12" ht="15.75" x14ac:dyDescent="0.25">
      <c r="B10" s="2" t="s">
        <v>28</v>
      </c>
      <c r="C10" s="7">
        <v>95</v>
      </c>
      <c r="D10" s="7" t="s">
        <v>25</v>
      </c>
      <c r="F10" s="2" t="str">
        <v>Elena</v>
      </c>
      <c r="G10" s="7">
        <v>90</v>
      </c>
      <c r="H10" s="2" t="str">
        <v>C</v>
      </c>
      <c r="L10" s="25" t="s">
        <v>84</v>
      </c>
    </row>
    <row r="11" spans="2:12" ht="15.75" x14ac:dyDescent="0.25">
      <c r="B11" s="2" t="s">
        <v>29</v>
      </c>
      <c r="C11" s="7">
        <v>84</v>
      </c>
      <c r="D11" s="7" t="s">
        <v>21</v>
      </c>
      <c r="F11" s="2" t="str">
        <v>Grant</v>
      </c>
      <c r="G11" s="7">
        <v>81</v>
      </c>
      <c r="H11" s="2" t="str">
        <v>A</v>
      </c>
      <c r="L11" s="25" t="s">
        <v>18</v>
      </c>
    </row>
    <row r="12" spans="2:12" ht="15.75" x14ac:dyDescent="0.25">
      <c r="B12" s="2" t="s">
        <v>30</v>
      </c>
      <c r="C12" s="7">
        <v>69</v>
      </c>
      <c r="D12" s="7" t="s">
        <v>23</v>
      </c>
      <c r="F12" s="2" t="str">
        <v>Felix</v>
      </c>
      <c r="G12" s="7">
        <v>73</v>
      </c>
      <c r="H12" s="2" t="str">
        <v>C</v>
      </c>
      <c r="L12" s="25" t="s">
        <v>85</v>
      </c>
    </row>
    <row r="13" spans="2:12" ht="15.75" x14ac:dyDescent="0.25">
      <c r="B13" s="2" t="s">
        <v>31</v>
      </c>
      <c r="C13" s="7">
        <v>90</v>
      </c>
      <c r="D13" s="7" t="s">
        <v>25</v>
      </c>
      <c r="L13" s="25" t="s">
        <v>86</v>
      </c>
    </row>
    <row r="14" spans="2:12" x14ac:dyDescent="0.25">
      <c r="B14" s="2" t="s">
        <v>32</v>
      </c>
      <c r="C14" s="7">
        <v>81</v>
      </c>
      <c r="D14" s="7" t="s">
        <v>21</v>
      </c>
      <c r="L14" t="s">
        <v>87</v>
      </c>
    </row>
    <row r="15" spans="2:12" ht="15.75" x14ac:dyDescent="0.25">
      <c r="B15" s="2" t="s">
        <v>33</v>
      </c>
      <c r="C15" s="7">
        <v>86</v>
      </c>
      <c r="D15" s="7" t="s">
        <v>23</v>
      </c>
      <c r="L15" s="25" t="s">
        <v>88</v>
      </c>
    </row>
    <row r="16" spans="2:12" ht="15.75" x14ac:dyDescent="0.25">
      <c r="B16" s="2" t="s">
        <v>34</v>
      </c>
      <c r="C16" s="7">
        <v>73</v>
      </c>
      <c r="D16" s="7" t="s">
        <v>25</v>
      </c>
      <c r="L16" s="25" t="s">
        <v>89</v>
      </c>
    </row>
    <row r="17" spans="12:12" ht="15.75" x14ac:dyDescent="0.25">
      <c r="L17" s="25" t="s">
        <v>90</v>
      </c>
    </row>
    <row r="18" spans="12:12" ht="15.75" x14ac:dyDescent="0.25">
      <c r="L18" s="25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8CDBE793-9ECD-4BBB-8532-A1B62D6168FD}"/>
    <hyperlink ref="L10" location="'Sheet1'!$F$5" display="FILTER function" xr:uid="{215B65BE-50F9-49FE-9F22-50A72FB16CA3}"/>
    <hyperlink ref="L11" location="'Sheet2'!$D$5" display="FILTER function - extract values greater than 100" xr:uid="{CA0F96B0-4910-407A-A174-3CE76CB32DDD}"/>
    <hyperlink ref="L12" location="'Sheet3'!$F$5" display="FILTER function - single condition" xr:uid="{DF753718-A07E-472E-8E67-8403AF9F9B9D}"/>
    <hyperlink ref="L13" location="'Sheet4'!$F$5" display="FILTER function - multiple criteria" xr:uid="{28773E32-F0D0-4E3C-BB27-AC2BD0CF73BD}"/>
    <hyperlink ref="L15" location="'Sheet6'!$F$8" display="FILTER function - between dates" xr:uid="{BA9D309D-F9C5-420A-AF6B-2EE83CF53175}"/>
    <hyperlink ref="L16" location="'Sheet7'!$D$5" display="FILTER function - where text contains" xr:uid="{F4946E6F-9ADF-4DF6-896E-AAC5AA89C870}"/>
    <hyperlink ref="L17" location="'Sheet8'!$F$5" display="FILTER function - top n values" xr:uid="{C47C5527-CC52-43E8-985E-95939EE819CA}"/>
    <hyperlink ref="L18" location="'Sheet9'!$F$5" display="FILTER function - filter and sort" xr:uid="{CC0137C9-8EEF-4752-96F4-275CF740881A}"/>
    <hyperlink ref="L19" location="'Sheet10'!$C$9" display="FILTER function - horizontal data" xr:uid="{6820E3F7-57CE-47E7-9CD6-2CF1C097FEDF}"/>
    <hyperlink ref="L20" location="'Sheet11'!$G$5" display="FILTER function - complex multiple criteria" xr:uid="{A1A01B44-B0A6-4287-85BC-1D8A38DEDD05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E7F1A-340C-40D3-9243-03218B11064A}">
  <sheetPr codeName="Sheet7"/>
  <dimension ref="B2:L20"/>
  <sheetViews>
    <sheetView showGridLines="0" workbookViewId="0">
      <selection activeCell="F8" sqref="F8"/>
    </sheetView>
  </sheetViews>
  <sheetFormatPr defaultRowHeight="15" x14ac:dyDescent="0.25"/>
  <cols>
    <col min="2" max="4" width="10.7109375" customWidth="1"/>
    <col min="6" max="8" width="10.7109375" customWidth="1"/>
  </cols>
  <sheetData>
    <row r="2" spans="2:12" x14ac:dyDescent="0.25">
      <c r="B2" s="4" t="s">
        <v>88</v>
      </c>
    </row>
    <row r="4" spans="2:12" x14ac:dyDescent="0.25">
      <c r="B4" s="1" t="s">
        <v>35</v>
      </c>
      <c r="C4" s="1" t="s">
        <v>36</v>
      </c>
      <c r="D4" s="1" t="s">
        <v>37</v>
      </c>
      <c r="F4" s="3" t="s">
        <v>38</v>
      </c>
      <c r="G4" s="3" t="s">
        <v>39</v>
      </c>
    </row>
    <row r="5" spans="2:12" x14ac:dyDescent="0.25">
      <c r="B5" s="8">
        <v>346</v>
      </c>
      <c r="C5" s="9">
        <v>44938</v>
      </c>
      <c r="D5" s="10">
        <v>122</v>
      </c>
      <c r="F5" s="9">
        <v>44941</v>
      </c>
      <c r="G5" s="9">
        <v>45000</v>
      </c>
    </row>
    <row r="6" spans="2:12" ht="15.75" x14ac:dyDescent="0.25">
      <c r="B6" s="8">
        <v>346</v>
      </c>
      <c r="C6" s="9">
        <v>44941</v>
      </c>
      <c r="D6" s="10">
        <v>119</v>
      </c>
      <c r="L6" s="25" t="s">
        <v>94</v>
      </c>
    </row>
    <row r="7" spans="2:12" x14ac:dyDescent="0.25">
      <c r="B7" s="8">
        <v>347</v>
      </c>
      <c r="C7" s="9">
        <v>44955</v>
      </c>
      <c r="D7" s="10">
        <v>95</v>
      </c>
      <c r="F7" s="3" t="s">
        <v>35</v>
      </c>
      <c r="G7" s="3" t="s">
        <v>36</v>
      </c>
      <c r="H7" s="3" t="s">
        <v>37</v>
      </c>
    </row>
    <row r="8" spans="2:12" x14ac:dyDescent="0.25">
      <c r="B8" s="8">
        <v>350</v>
      </c>
      <c r="C8" s="9">
        <v>44964</v>
      </c>
      <c r="D8" s="10">
        <v>87</v>
      </c>
      <c r="F8" s="8" cm="1">
        <f t="array" ref="F8:H11">_xlfn._xlws.FILTER(B5:D16,(C5:C16&gt;=F5)*(C5:C16&lt;=G5),"No data")</f>
        <v>346</v>
      </c>
      <c r="G8" s="9">
        <v>44941</v>
      </c>
      <c r="H8" s="10">
        <v>119</v>
      </c>
    </row>
    <row r="9" spans="2:12" x14ac:dyDescent="0.25">
      <c r="B9" s="8">
        <v>353</v>
      </c>
      <c r="C9" s="9">
        <v>44990</v>
      </c>
      <c r="D9" s="10">
        <v>125</v>
      </c>
      <c r="F9" s="8">
        <v>347</v>
      </c>
      <c r="G9" s="9">
        <v>44955</v>
      </c>
      <c r="H9" s="10">
        <v>95</v>
      </c>
    </row>
    <row r="10" spans="2:12" ht="15.75" x14ac:dyDescent="0.25">
      <c r="B10" s="8">
        <v>354</v>
      </c>
      <c r="C10" s="9">
        <v>45002</v>
      </c>
      <c r="D10" s="10">
        <v>159</v>
      </c>
      <c r="F10" s="8">
        <v>350</v>
      </c>
      <c r="G10" s="9">
        <v>44964</v>
      </c>
      <c r="H10" s="10">
        <v>87</v>
      </c>
      <c r="L10" s="25" t="s">
        <v>84</v>
      </c>
    </row>
    <row r="11" spans="2:12" ht="15.75" x14ac:dyDescent="0.25">
      <c r="B11" s="8">
        <v>356</v>
      </c>
      <c r="C11" s="9">
        <v>45018</v>
      </c>
      <c r="D11" s="10">
        <v>119</v>
      </c>
      <c r="F11" s="8">
        <v>353</v>
      </c>
      <c r="G11" s="9">
        <v>44990</v>
      </c>
      <c r="H11" s="10">
        <v>125</v>
      </c>
      <c r="L11" s="25" t="s">
        <v>18</v>
      </c>
    </row>
    <row r="12" spans="2:12" ht="15.75" x14ac:dyDescent="0.25">
      <c r="B12" s="8">
        <v>359</v>
      </c>
      <c r="C12" s="9">
        <v>45023</v>
      </c>
      <c r="D12" s="10">
        <v>95</v>
      </c>
      <c r="F12" s="8"/>
      <c r="G12" s="11"/>
      <c r="H12" s="10"/>
      <c r="L12" s="25" t="s">
        <v>85</v>
      </c>
    </row>
    <row r="13" spans="2:12" ht="15.75" x14ac:dyDescent="0.25">
      <c r="B13" s="8">
        <v>362</v>
      </c>
      <c r="C13" s="9">
        <v>45037</v>
      </c>
      <c r="D13" s="10">
        <v>159</v>
      </c>
      <c r="F13" s="8"/>
      <c r="G13" s="11"/>
      <c r="H13" s="10"/>
      <c r="L13" s="25" t="s">
        <v>86</v>
      </c>
    </row>
    <row r="14" spans="2:12" ht="15.75" x14ac:dyDescent="0.25">
      <c r="B14" s="8">
        <v>365</v>
      </c>
      <c r="C14" s="9">
        <v>45047</v>
      </c>
      <c r="D14" s="10">
        <v>159</v>
      </c>
      <c r="L14" s="25" t="s">
        <v>87</v>
      </c>
    </row>
    <row r="15" spans="2:12" x14ac:dyDescent="0.25">
      <c r="B15" s="8">
        <v>368</v>
      </c>
      <c r="C15" s="9">
        <v>45049</v>
      </c>
      <c r="D15" s="10">
        <v>119</v>
      </c>
      <c r="L15" t="s">
        <v>88</v>
      </c>
    </row>
    <row r="16" spans="2:12" ht="15.75" x14ac:dyDescent="0.25">
      <c r="B16" s="8">
        <v>371</v>
      </c>
      <c r="C16" s="9">
        <v>45062</v>
      </c>
      <c r="D16" s="10">
        <v>87</v>
      </c>
      <c r="L16" s="25" t="s">
        <v>89</v>
      </c>
    </row>
    <row r="17" spans="12:12" ht="15.75" x14ac:dyDescent="0.25">
      <c r="L17" s="25" t="s">
        <v>90</v>
      </c>
    </row>
    <row r="18" spans="12:12" ht="15.75" x14ac:dyDescent="0.25">
      <c r="L18" s="25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F2CA2AA8-17BC-413D-A4C0-7C59598DF3FB}"/>
    <hyperlink ref="L10" location="'Sheet1'!$F$5" display="FILTER function" xr:uid="{B115DD05-E8E7-48E7-AF79-00A43D1D9385}"/>
    <hyperlink ref="L11" location="'Sheet2'!$D$5" display="FILTER function - extract values greater than 100" xr:uid="{56AD41F9-C1E7-4EAA-ACBE-BE713880619A}"/>
    <hyperlink ref="L12" location="'Sheet3'!$F$5" display="FILTER function - single condition" xr:uid="{66440A35-481D-4647-8FBB-188124F46FAE}"/>
    <hyperlink ref="L13" location="'Sheet4'!$F$5" display="FILTER function - multiple criteria" xr:uid="{54FC2DF3-16CC-4EB0-ABFC-F06629E30D8C}"/>
    <hyperlink ref="L14" location="'Sheet5'!$F$5" display="FILTER function - this OR that" xr:uid="{0C1980FE-99E5-4ACE-A881-43543BB6A886}"/>
    <hyperlink ref="L16" location="'Sheet7'!$D$5" display="FILTER function - where text contains" xr:uid="{89148101-2E19-47A8-B36E-24EF440F9C58}"/>
    <hyperlink ref="L17" location="'Sheet8'!$F$5" display="FILTER function - top n values" xr:uid="{CFE2CFF2-4274-43D7-A94F-4D54CEC9C074}"/>
    <hyperlink ref="L18" location="'Sheet9'!$F$5" display="FILTER function - filter and sort" xr:uid="{F73ED320-BEB8-4415-80AA-2872966EC4F3}"/>
    <hyperlink ref="L19" location="'Sheet10'!$C$9" display="FILTER function - horizontal data" xr:uid="{C11C5335-BCF4-49D1-9AF8-5C49023AAA8F}"/>
    <hyperlink ref="L20" location="'Sheet11'!$G$5" display="FILTER function - complex multiple criteria" xr:uid="{46C28B4C-86A8-4C3F-A1A0-A00AEED6D442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50E87-EBC2-47EF-A0E9-899F8EC0722B}">
  <sheetPr codeName="Sheet8"/>
  <dimension ref="B2:L20"/>
  <sheetViews>
    <sheetView showGridLines="0" workbookViewId="0">
      <selection activeCell="D5" sqref="D5"/>
    </sheetView>
  </sheetViews>
  <sheetFormatPr defaultRowHeight="15" x14ac:dyDescent="0.25"/>
  <cols>
    <col min="2" max="2" width="33.28515625" customWidth="1"/>
    <col min="4" max="4" width="33.28515625" customWidth="1"/>
  </cols>
  <sheetData>
    <row r="2" spans="2:12" x14ac:dyDescent="0.25">
      <c r="B2" s="4" t="s">
        <v>89</v>
      </c>
      <c r="D2" t="s">
        <v>40</v>
      </c>
    </row>
    <row r="4" spans="2:12" x14ac:dyDescent="0.25">
      <c r="B4" s="1" t="s">
        <v>55</v>
      </c>
      <c r="D4" s="3" t="s">
        <v>58</v>
      </c>
    </row>
    <row r="5" spans="2:12" x14ac:dyDescent="0.25">
      <c r="B5" s="2" t="s">
        <v>45</v>
      </c>
      <c r="D5" s="2" t="str" cm="1">
        <f t="array" ref="D5:D8">_xlfn._xlws.FILTER(B5:B16,ISNUMBER(SEARCH("rd",B5:B16)),"No results")</f>
        <v>7429 Juniper Rd, Sandy, UT 84093</v>
      </c>
    </row>
    <row r="6" spans="2:12" ht="15.75" x14ac:dyDescent="0.25">
      <c r="B6" s="2" t="s">
        <v>46</v>
      </c>
      <c r="D6" s="2" t="str">
        <v>5031 Juniper Rd, Ogden, UT 84403</v>
      </c>
      <c r="L6" s="25" t="s">
        <v>94</v>
      </c>
    </row>
    <row r="7" spans="2:12" x14ac:dyDescent="0.25">
      <c r="B7" s="2" t="s">
        <v>47</v>
      </c>
      <c r="D7" s="2" t="str">
        <v>6815 Meadow Rd, Aurora, CO 80013</v>
      </c>
    </row>
    <row r="8" spans="2:12" x14ac:dyDescent="0.25">
      <c r="B8" s="2" t="s">
        <v>57</v>
      </c>
      <c r="D8" s="2" t="str">
        <v>857 Willow Rd, Bend, OR 97702</v>
      </c>
    </row>
    <row r="9" spans="2:12" x14ac:dyDescent="0.25">
      <c r="B9" s="2" t="s">
        <v>48</v>
      </c>
      <c r="D9" s="2"/>
    </row>
    <row r="10" spans="2:12" ht="15.75" x14ac:dyDescent="0.25">
      <c r="B10" s="2" t="s">
        <v>49</v>
      </c>
      <c r="D10" s="2"/>
      <c r="L10" s="25" t="s">
        <v>84</v>
      </c>
    </row>
    <row r="11" spans="2:12" ht="15.75" x14ac:dyDescent="0.25">
      <c r="B11" s="2" t="s">
        <v>50</v>
      </c>
      <c r="L11" s="25" t="s">
        <v>18</v>
      </c>
    </row>
    <row r="12" spans="2:12" ht="15.75" x14ac:dyDescent="0.25">
      <c r="B12" s="2" t="s">
        <v>56</v>
      </c>
      <c r="L12" s="25" t="s">
        <v>85</v>
      </c>
    </row>
    <row r="13" spans="2:12" ht="15.75" x14ac:dyDescent="0.25">
      <c r="B13" s="2" t="s">
        <v>51</v>
      </c>
      <c r="L13" s="25" t="s">
        <v>86</v>
      </c>
    </row>
    <row r="14" spans="2:12" ht="15.75" x14ac:dyDescent="0.25">
      <c r="B14" s="2" t="s">
        <v>52</v>
      </c>
      <c r="L14" s="25" t="s">
        <v>87</v>
      </c>
    </row>
    <row r="15" spans="2:12" ht="15.75" x14ac:dyDescent="0.25">
      <c r="B15" s="2" t="s">
        <v>53</v>
      </c>
      <c r="L15" s="25" t="s">
        <v>88</v>
      </c>
    </row>
    <row r="16" spans="2:12" x14ac:dyDescent="0.25">
      <c r="B16" s="2" t="s">
        <v>54</v>
      </c>
      <c r="L16" t="s">
        <v>89</v>
      </c>
    </row>
    <row r="17" spans="12:12" ht="15.75" x14ac:dyDescent="0.25">
      <c r="L17" s="25" t="s">
        <v>90</v>
      </c>
    </row>
    <row r="18" spans="12:12" ht="15.75" x14ac:dyDescent="0.25">
      <c r="L18" s="25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A243CCB6-E23A-4CBC-BB7E-461C8F03584C}"/>
    <hyperlink ref="L10" location="'Sheet1'!$F$5" display="FILTER function" xr:uid="{8DFAE614-5F36-4D38-9C36-A3D2CB6EDBF6}"/>
    <hyperlink ref="L11" location="'Sheet2'!$D$5" display="FILTER function - extract values greater than 100" xr:uid="{58E7F261-82F2-43CD-9013-26BFD809844F}"/>
    <hyperlink ref="L12" location="'Sheet3'!$F$5" display="FILTER function - single condition" xr:uid="{29A8B479-EC59-426A-A6C7-3785ADC31183}"/>
    <hyperlink ref="L13" location="'Sheet4'!$F$5" display="FILTER function - multiple criteria" xr:uid="{ABFD07CA-59E7-4FB7-84F1-E57D24FCB67A}"/>
    <hyperlink ref="L14" location="'Sheet5'!$F$5" display="FILTER function - this OR that" xr:uid="{F5DEC7E8-FC31-49F1-82C3-830871B7BBFF}"/>
    <hyperlink ref="L15" location="'Sheet6'!$F$8" display="FILTER function - between dates" xr:uid="{BD784C47-D7D0-49AA-A1A7-845872014AE0}"/>
    <hyperlink ref="L17" location="'Sheet8'!$F$5" display="FILTER function - top n values" xr:uid="{FF95697D-5CF6-4483-A48E-1B5A96C5884B}"/>
    <hyperlink ref="L18" location="'Sheet9'!$F$5" display="FILTER function - filter and sort" xr:uid="{B6C5C607-CEDA-478E-AD22-48CDBF35DCB8}"/>
    <hyperlink ref="L19" location="'Sheet10'!$C$9" display="FILTER function - horizontal data" xr:uid="{857E5F3F-AFEF-4F89-86B6-11A357B85449}"/>
    <hyperlink ref="L20" location="'Sheet11'!$G$5" display="FILTER function - complex multiple criteria" xr:uid="{AD6EC7BC-4C57-4522-B20C-470D2D1D2E59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C1A2-D70C-4E44-BAC0-090D8131766B}">
  <sheetPr codeName="Sheet1"/>
  <dimension ref="B2:L20"/>
  <sheetViews>
    <sheetView showGridLines="0" workbookViewId="0">
      <selection activeCell="F5" sqref="F5"/>
    </sheetView>
  </sheetViews>
  <sheetFormatPr defaultColWidth="9.140625" defaultRowHeight="15" x14ac:dyDescent="0.25"/>
  <cols>
    <col min="1" max="16384" width="9.140625" style="13"/>
  </cols>
  <sheetData>
    <row r="2" spans="2:12" x14ac:dyDescent="0.25">
      <c r="B2" s="12" t="s">
        <v>90</v>
      </c>
    </row>
    <row r="4" spans="2:12" x14ac:dyDescent="0.25">
      <c r="B4" s="14" t="s">
        <v>1</v>
      </c>
      <c r="C4" s="15" t="s">
        <v>3</v>
      </c>
      <c r="D4" s="15" t="s">
        <v>2</v>
      </c>
      <c r="F4" s="16" t="s">
        <v>1</v>
      </c>
      <c r="G4" s="17" t="s">
        <v>3</v>
      </c>
      <c r="H4" s="17" t="s">
        <v>2</v>
      </c>
    </row>
    <row r="5" spans="2:12" x14ac:dyDescent="0.25">
      <c r="B5" s="18" t="s">
        <v>5</v>
      </c>
      <c r="C5" s="19" t="s">
        <v>21</v>
      </c>
      <c r="D5" s="19">
        <v>79</v>
      </c>
      <c r="F5" s="18" t="str" cm="1">
        <f t="array" ref="F5:H7">_xlfn._xlws.FILTER(B5:D16,D5:D16&gt;=LARGE(D5:D16,3))</f>
        <v>Hannah</v>
      </c>
      <c r="G5" s="19" t="str">
        <v>A</v>
      </c>
      <c r="H5" s="19">
        <v>93</v>
      </c>
    </row>
    <row r="6" spans="2:12" ht="15.75" x14ac:dyDescent="0.25">
      <c r="B6" s="18" t="s">
        <v>8</v>
      </c>
      <c r="C6" s="19" t="s">
        <v>23</v>
      </c>
      <c r="D6" s="19">
        <v>65</v>
      </c>
      <c r="F6" s="18" t="str">
        <v>Mason</v>
      </c>
      <c r="G6" s="19" t="str">
        <v>B</v>
      </c>
      <c r="H6" s="19">
        <v>88</v>
      </c>
      <c r="L6" s="25" t="s">
        <v>94</v>
      </c>
    </row>
    <row r="7" spans="2:12" x14ac:dyDescent="0.25">
      <c r="B7" s="18" t="s">
        <v>4</v>
      </c>
      <c r="C7" s="19" t="s">
        <v>21</v>
      </c>
      <c r="D7" s="19">
        <v>93</v>
      </c>
      <c r="F7" s="18" t="str">
        <v>Annie</v>
      </c>
      <c r="G7" s="19" t="str">
        <v>B</v>
      </c>
      <c r="H7" s="19">
        <v>86</v>
      </c>
    </row>
    <row r="8" spans="2:12" x14ac:dyDescent="0.25">
      <c r="B8" s="18" t="s">
        <v>9</v>
      </c>
      <c r="C8" s="19" t="s">
        <v>23</v>
      </c>
      <c r="D8" s="19">
        <v>80</v>
      </c>
    </row>
    <row r="9" spans="2:12" x14ac:dyDescent="0.25">
      <c r="B9" s="18" t="s">
        <v>10</v>
      </c>
      <c r="C9" s="19" t="s">
        <v>21</v>
      </c>
      <c r="D9" s="19">
        <v>83</v>
      </c>
    </row>
    <row r="10" spans="2:12" ht="15.75" x14ac:dyDescent="0.25">
      <c r="B10" s="18" t="s">
        <v>41</v>
      </c>
      <c r="C10" s="19" t="s">
        <v>23</v>
      </c>
      <c r="D10" s="19">
        <v>88</v>
      </c>
      <c r="F10" s="20"/>
      <c r="L10" s="25" t="s">
        <v>84</v>
      </c>
    </row>
    <row r="11" spans="2:12" ht="15.75" x14ac:dyDescent="0.25">
      <c r="B11" s="18" t="s">
        <v>11</v>
      </c>
      <c r="C11" s="19" t="s">
        <v>21</v>
      </c>
      <c r="D11" s="19">
        <v>67</v>
      </c>
      <c r="F11" s="20"/>
      <c r="L11" s="25" t="s">
        <v>18</v>
      </c>
    </row>
    <row r="12" spans="2:12" ht="15.75" x14ac:dyDescent="0.25">
      <c r="B12" s="18" t="s">
        <v>12</v>
      </c>
      <c r="C12" s="19" t="s">
        <v>23</v>
      </c>
      <c r="D12" s="19">
        <v>76</v>
      </c>
      <c r="F12" s="20"/>
      <c r="L12" s="25" t="s">
        <v>85</v>
      </c>
    </row>
    <row r="13" spans="2:12" ht="15.75" x14ac:dyDescent="0.25">
      <c r="B13" s="18" t="s">
        <v>7</v>
      </c>
      <c r="C13" s="19" t="s">
        <v>21</v>
      </c>
      <c r="D13" s="19">
        <v>85</v>
      </c>
      <c r="L13" s="25" t="s">
        <v>86</v>
      </c>
    </row>
    <row r="14" spans="2:12" ht="15.75" x14ac:dyDescent="0.25">
      <c r="B14" s="18" t="s">
        <v>13</v>
      </c>
      <c r="C14" s="19" t="s">
        <v>23</v>
      </c>
      <c r="D14" s="19">
        <v>86</v>
      </c>
      <c r="L14" s="25" t="s">
        <v>87</v>
      </c>
    </row>
    <row r="15" spans="2:12" ht="15.75" x14ac:dyDescent="0.25">
      <c r="B15" s="18" t="s">
        <v>42</v>
      </c>
      <c r="C15" s="19" t="s">
        <v>21</v>
      </c>
      <c r="D15" s="19">
        <v>69</v>
      </c>
      <c r="F15" s="21"/>
      <c r="L15" s="25" t="s">
        <v>88</v>
      </c>
    </row>
    <row r="16" spans="2:12" ht="15.75" x14ac:dyDescent="0.25">
      <c r="B16" s="18" t="s">
        <v>43</v>
      </c>
      <c r="C16" s="19" t="s">
        <v>23</v>
      </c>
      <c r="D16" s="19">
        <v>83</v>
      </c>
      <c r="L16" s="25" t="s">
        <v>89</v>
      </c>
    </row>
    <row r="17" spans="12:12" x14ac:dyDescent="0.25">
      <c r="L17" s="13" t="s">
        <v>90</v>
      </c>
    </row>
    <row r="18" spans="12:12" ht="15.75" x14ac:dyDescent="0.25">
      <c r="L18" s="25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BD475EB8-DE53-40D3-B8D2-213B1D6F6A98}"/>
    <hyperlink ref="L10" location="'Sheet1'!$F$5" display="FILTER function" xr:uid="{71BA55E0-44E3-4E81-8688-3D082DFA7228}"/>
    <hyperlink ref="L11" location="'Sheet2'!$D$5" display="FILTER function - extract values greater than 100" xr:uid="{B04C66CB-2C06-4CAF-8600-FC1FAA2D4287}"/>
    <hyperlink ref="L12" location="'Sheet3'!$F$5" display="FILTER function - single condition" xr:uid="{A24B7597-CE49-45B6-9C10-A2705742668A}"/>
    <hyperlink ref="L13" location="'Sheet4'!$F$5" display="FILTER function - multiple criteria" xr:uid="{07AC348F-9CA5-4454-84C4-68A902857BD8}"/>
    <hyperlink ref="L14" location="'Sheet5'!$F$5" display="FILTER function - this OR that" xr:uid="{44B9A276-0A11-4043-A473-20167776F04C}"/>
    <hyperlink ref="L15" location="'Sheet6'!$F$8" display="FILTER function - between dates" xr:uid="{685678C7-8BC5-4132-B949-4AE6033BB703}"/>
    <hyperlink ref="L16" location="'Sheet7'!$D$5" display="FILTER function - where text contains" xr:uid="{D68A0516-C9A2-4254-8B92-1D40A818A207}"/>
    <hyperlink ref="L18" location="'Sheet9'!$F$5" display="FILTER function - filter and sort" xr:uid="{96AE9D84-06E7-41A1-9FA9-E7B28CFC4270}"/>
    <hyperlink ref="L19" location="'Sheet10'!$C$9" display="FILTER function - horizontal data" xr:uid="{D6444123-3A05-43EE-8AC1-29BB64C969A4}"/>
    <hyperlink ref="L20" location="'Sheet11'!$G$5" display="FILTER function - complex multiple criteria" xr:uid="{29EBCF05-B9CE-4C0E-9504-917E6150D01C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C4279-8ECB-415A-8703-7385BBA9D326}">
  <sheetPr codeName="Sheet9"/>
  <dimension ref="B2:L20"/>
  <sheetViews>
    <sheetView showGridLines="0" workbookViewId="0">
      <selection activeCell="F5" sqref="F5"/>
    </sheetView>
  </sheetViews>
  <sheetFormatPr defaultRowHeight="15" x14ac:dyDescent="0.25"/>
  <cols>
    <col min="2" max="4" width="10.7109375" customWidth="1"/>
    <col min="6" max="8" width="10.7109375" customWidth="1"/>
  </cols>
  <sheetData>
    <row r="2" spans="2:12" x14ac:dyDescent="0.25">
      <c r="B2" s="4" t="s">
        <v>91</v>
      </c>
    </row>
    <row r="4" spans="2:12" x14ac:dyDescent="0.25">
      <c r="B4" s="1" t="s">
        <v>44</v>
      </c>
      <c r="C4" s="1" t="s">
        <v>36</v>
      </c>
      <c r="D4" s="1" t="s">
        <v>37</v>
      </c>
      <c r="F4" s="3" t="s">
        <v>44</v>
      </c>
      <c r="G4" s="3" t="s">
        <v>36</v>
      </c>
      <c r="H4" s="3" t="s">
        <v>37</v>
      </c>
    </row>
    <row r="5" spans="2:12" x14ac:dyDescent="0.25">
      <c r="B5" s="8">
        <v>1001</v>
      </c>
      <c r="C5" s="9">
        <v>46027</v>
      </c>
      <c r="D5" s="10">
        <v>248.5</v>
      </c>
      <c r="F5" s="8" cm="1">
        <f t="array" ref="F5:H10">_xlfn._xlws.SORT(_xlfn._xlws.FILTER(B5:D16,C5:C16&gt;=DATE(2026,3,1)),3,-1)</f>
        <v>1008</v>
      </c>
      <c r="G5" s="9">
        <v>46092</v>
      </c>
      <c r="H5" s="10">
        <v>2180</v>
      </c>
    </row>
    <row r="6" spans="2:12" ht="15.75" x14ac:dyDescent="0.25">
      <c r="B6" s="8">
        <v>1002</v>
      </c>
      <c r="C6" s="9">
        <v>46034</v>
      </c>
      <c r="D6" s="10">
        <v>89.99</v>
      </c>
      <c r="F6" s="8">
        <v>1012</v>
      </c>
      <c r="G6" s="9">
        <v>46139</v>
      </c>
      <c r="H6" s="10">
        <v>1075.3</v>
      </c>
      <c r="L6" s="25" t="s">
        <v>94</v>
      </c>
    </row>
    <row r="7" spans="2:12" x14ac:dyDescent="0.25">
      <c r="B7" s="8">
        <v>1003</v>
      </c>
      <c r="C7" s="9">
        <v>46040</v>
      </c>
      <c r="D7" s="10">
        <v>1245</v>
      </c>
      <c r="F7" s="8">
        <v>1009</v>
      </c>
      <c r="G7" s="9">
        <v>46100</v>
      </c>
      <c r="H7" s="10">
        <v>735.6</v>
      </c>
    </row>
    <row r="8" spans="2:12" x14ac:dyDescent="0.25">
      <c r="B8" s="8">
        <v>1004</v>
      </c>
      <c r="C8" s="9">
        <v>46055</v>
      </c>
      <c r="D8" s="10">
        <v>376.75</v>
      </c>
      <c r="F8" s="8">
        <v>1011</v>
      </c>
      <c r="G8" s="9">
        <v>46127</v>
      </c>
      <c r="H8" s="10">
        <v>449</v>
      </c>
    </row>
    <row r="9" spans="2:12" x14ac:dyDescent="0.25">
      <c r="B9" s="8">
        <v>1005</v>
      </c>
      <c r="C9" s="9">
        <v>46062</v>
      </c>
      <c r="D9" s="10">
        <v>64.2</v>
      </c>
      <c r="F9" s="8">
        <v>1007</v>
      </c>
      <c r="G9" s="9">
        <v>46084</v>
      </c>
      <c r="H9" s="10">
        <v>129.94999999999999</v>
      </c>
    </row>
    <row r="10" spans="2:12" ht="15.75" x14ac:dyDescent="0.25">
      <c r="B10" s="8">
        <v>1006</v>
      </c>
      <c r="C10" s="9">
        <v>46069</v>
      </c>
      <c r="D10" s="10">
        <v>512.4</v>
      </c>
      <c r="F10" s="8">
        <v>1010</v>
      </c>
      <c r="G10" s="9">
        <v>46116</v>
      </c>
      <c r="H10" s="10">
        <v>98.25</v>
      </c>
      <c r="L10" s="25" t="s">
        <v>84</v>
      </c>
    </row>
    <row r="11" spans="2:12" ht="15.75" x14ac:dyDescent="0.25">
      <c r="B11" s="8">
        <v>1007</v>
      </c>
      <c r="C11" s="9">
        <v>46084</v>
      </c>
      <c r="D11" s="10">
        <v>129.94999999999999</v>
      </c>
      <c r="F11" s="8"/>
      <c r="G11" s="9"/>
      <c r="H11" s="10"/>
      <c r="L11" s="25" t="s">
        <v>18</v>
      </c>
    </row>
    <row r="12" spans="2:12" ht="15.75" x14ac:dyDescent="0.25">
      <c r="B12" s="8">
        <v>1008</v>
      </c>
      <c r="C12" s="9">
        <v>46092</v>
      </c>
      <c r="D12" s="10">
        <v>2180</v>
      </c>
      <c r="F12" s="8"/>
      <c r="G12" s="9"/>
      <c r="H12" s="10"/>
      <c r="L12" s="25" t="s">
        <v>85</v>
      </c>
    </row>
    <row r="13" spans="2:12" ht="15.75" x14ac:dyDescent="0.25">
      <c r="B13" s="8">
        <v>1009</v>
      </c>
      <c r="C13" s="9">
        <v>46100</v>
      </c>
      <c r="D13" s="10">
        <v>735.6</v>
      </c>
      <c r="F13" s="8"/>
      <c r="G13" s="9"/>
      <c r="H13" s="10"/>
      <c r="L13" s="25" t="s">
        <v>86</v>
      </c>
    </row>
    <row r="14" spans="2:12" ht="15.75" x14ac:dyDescent="0.25">
      <c r="B14" s="8">
        <v>1010</v>
      </c>
      <c r="C14" s="9">
        <v>46116</v>
      </c>
      <c r="D14" s="10">
        <v>98.25</v>
      </c>
      <c r="F14" s="8"/>
      <c r="G14" s="9"/>
      <c r="H14" s="10"/>
      <c r="L14" s="25" t="s">
        <v>87</v>
      </c>
    </row>
    <row r="15" spans="2:12" ht="15.75" x14ac:dyDescent="0.25">
      <c r="B15" s="8">
        <v>1011</v>
      </c>
      <c r="C15" s="9">
        <v>46127</v>
      </c>
      <c r="D15" s="10">
        <v>449</v>
      </c>
      <c r="F15" s="8"/>
      <c r="G15" s="9"/>
      <c r="H15" s="10"/>
      <c r="L15" s="25" t="s">
        <v>88</v>
      </c>
    </row>
    <row r="16" spans="2:12" ht="15.75" x14ac:dyDescent="0.25">
      <c r="B16" s="8">
        <v>1012</v>
      </c>
      <c r="C16" s="9">
        <v>46139</v>
      </c>
      <c r="D16" s="10">
        <v>1075.3</v>
      </c>
      <c r="F16" s="8"/>
      <c r="G16" s="9"/>
      <c r="H16" s="10"/>
      <c r="L16" s="25" t="s">
        <v>89</v>
      </c>
    </row>
    <row r="17" spans="12:12" ht="15.75" x14ac:dyDescent="0.25">
      <c r="L17" s="25" t="s">
        <v>90</v>
      </c>
    </row>
    <row r="18" spans="12:12" x14ac:dyDescent="0.25">
      <c r="L18" t="s">
        <v>91</v>
      </c>
    </row>
    <row r="19" spans="12:12" ht="15.75" x14ac:dyDescent="0.25">
      <c r="L19" s="25" t="s">
        <v>92</v>
      </c>
    </row>
    <row r="20" spans="12:12" ht="15.75" x14ac:dyDescent="0.25">
      <c r="L20" s="25" t="s">
        <v>93</v>
      </c>
    </row>
  </sheetData>
  <hyperlinks>
    <hyperlink ref="L6" r:id="rId1" xr:uid="{7A69EC89-8A4F-4427-A44D-A6E0C3CF15F4}"/>
    <hyperlink ref="L10" location="'Sheet1'!$F$5" display="FILTER function" xr:uid="{CB98BC40-88EE-4990-B5E0-9359C5A06764}"/>
    <hyperlink ref="L11" location="'Sheet2'!$D$5" display="FILTER function - extract values greater than 100" xr:uid="{FA9FF955-D7A0-426B-A5FB-F5C3F61D9B8E}"/>
    <hyperlink ref="L12" location="'Sheet3'!$F$5" display="FILTER function - single condition" xr:uid="{1A07ACB8-927E-49EB-A09B-4E677CD8DF3B}"/>
    <hyperlink ref="L13" location="'Sheet4'!$F$5" display="FILTER function - multiple criteria" xr:uid="{C3EF7E29-D429-4E92-BCFB-BC67FFF992A3}"/>
    <hyperlink ref="L14" location="'Sheet5'!$F$5" display="FILTER function - this OR that" xr:uid="{F5A4E673-C456-4038-98CD-9D691BC1F1A6}"/>
    <hyperlink ref="L15" location="'Sheet6'!$F$8" display="FILTER function - between dates" xr:uid="{491DB966-0F1E-4B11-A8D3-54CBC101F784}"/>
    <hyperlink ref="L16" location="'Sheet7'!$D$5" display="FILTER function - where text contains" xr:uid="{D291F5E6-8607-486A-9471-C2CE51442899}"/>
    <hyperlink ref="L17" location="'Sheet8'!$F$5" display="FILTER function - top n values" xr:uid="{985ED5C6-621B-4069-A312-34B44DCFC849}"/>
    <hyperlink ref="L19" location="'Sheet10'!$C$9" display="FILTER function - horizontal data" xr:uid="{953222D4-784D-4D93-9C2E-A39201CB672D}"/>
    <hyperlink ref="L20" location="'Sheet11'!$G$5" display="FILTER function - complex multiple criteria" xr:uid="{77CBFF7A-5A67-450C-9DE3-899A7BD147F8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2026-07-02T22:16:37Z</dcterms:modified>
</cp:coreProperties>
</file>