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Mac\dev\exceljet-editing\datedif-function\"/>
    </mc:Choice>
  </mc:AlternateContent>
  <xr:revisionPtr revIDLastSave="0" documentId="13_ncr:1_{0AF5D2F0-BA0F-4B5D-B255-53AEDFA74D34}" xr6:coauthVersionLast="47" xr6:coauthVersionMax="47" xr10:uidLastSave="{00000000-0000-0000-0000-000000000000}"/>
  <bookViews>
    <workbookView xWindow="-120" yWindow="-120" windowWidth="22680" windowHeight="13530" tabRatio="657" xr2:uid="{00000000-000D-0000-FFFF-FFFF00000000}"/>
  </bookViews>
  <sheets>
    <sheet name="main" sheetId="13" r:id="rId1"/>
    <sheet name="days" sheetId="2" r:id="rId2"/>
    <sheet name="months" sheetId="3" r:id="rId3"/>
    <sheet name="years" sheetId="4" r:id="rId4"/>
    <sheet name="age" sheetId="5" r:id="rId5"/>
    <sheet name="ymd" sheetId="6" r:id="rId6"/>
    <sheet name="ymd2" sheetId="12" r:id="rId7"/>
    <sheet name="exp" sheetId="7" r:id="rId8"/>
    <sheet name="md-problem " sheetId="8" r:id="rId9"/>
    <sheet name="md_fix" sheetId="11" r:id="rId10"/>
    <sheet name="ymd-fix" sheetId="9" r:id="rId1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9" l="1"/>
  <c r="Q14" i="9"/>
  <c r="Q15" i="9"/>
  <c r="G14" i="13"/>
  <c r="F14" i="13"/>
  <c r="E14" i="13"/>
  <c r="G13" i="13"/>
  <c r="F13" i="13"/>
  <c r="E13" i="13"/>
  <c r="G12" i="13"/>
  <c r="F12" i="13"/>
  <c r="E12" i="13"/>
  <c r="G11" i="13"/>
  <c r="F11" i="13"/>
  <c r="E11" i="13"/>
  <c r="G10" i="13"/>
  <c r="F10" i="13"/>
  <c r="E10" i="13"/>
  <c r="G9" i="13"/>
  <c r="F9" i="13"/>
  <c r="E9" i="13"/>
  <c r="G8" i="13"/>
  <c r="F8" i="13"/>
  <c r="E8" i="13"/>
  <c r="G7" i="13"/>
  <c r="F7" i="13"/>
  <c r="E7" i="13"/>
  <c r="G6" i="13"/>
  <c r="F6" i="13"/>
  <c r="E6" i="13"/>
  <c r="G5" i="13"/>
  <c r="F5" i="13"/>
  <c r="E5" i="13"/>
  <c r="E6" i="6"/>
  <c r="F6" i="6"/>
  <c r="G6" i="6"/>
  <c r="E7" i="6"/>
  <c r="F7" i="6"/>
  <c r="G7" i="6"/>
  <c r="E8" i="6"/>
  <c r="F8" i="6"/>
  <c r="G8" i="6"/>
  <c r="E9" i="6"/>
  <c r="F9" i="6"/>
  <c r="G9" i="6"/>
  <c r="E10" i="6"/>
  <c r="F10" i="6"/>
  <c r="G10" i="6"/>
  <c r="E11" i="6"/>
  <c r="F11" i="6"/>
  <c r="G11" i="6"/>
  <c r="E12" i="6"/>
  <c r="F12" i="6"/>
  <c r="G12" i="6"/>
  <c r="E13" i="6"/>
  <c r="F13" i="6"/>
  <c r="G13" i="6"/>
  <c r="E14" i="6"/>
  <c r="F14" i="6"/>
  <c r="G14" i="6"/>
  <c r="G5" i="6"/>
  <c r="F5" i="6"/>
  <c r="E5" i="6"/>
  <c r="E14" i="12"/>
  <c r="E13" i="12"/>
  <c r="E12" i="12"/>
  <c r="E11" i="12"/>
  <c r="E10" i="12"/>
  <c r="E9" i="12"/>
  <c r="E8" i="12"/>
  <c r="E7" i="12"/>
  <c r="E6" i="12"/>
  <c r="E5" i="12"/>
  <c r="E13" i="9"/>
  <c r="F13" i="9"/>
  <c r="E14" i="9"/>
  <c r="F14" i="9"/>
  <c r="E15" i="9"/>
  <c r="F15" i="9"/>
  <c r="G5" i="11"/>
  <c r="G6" i="11"/>
  <c r="G7" i="11"/>
  <c r="G8" i="11"/>
  <c r="G9" i="11"/>
  <c r="G10" i="11"/>
  <c r="G11" i="11"/>
  <c r="G12" i="11"/>
  <c r="G15" i="11"/>
  <c r="F15" i="11"/>
  <c r="E15" i="11"/>
  <c r="G14" i="11"/>
  <c r="F14" i="11"/>
  <c r="E14" i="11"/>
  <c r="G13" i="11"/>
  <c r="F13" i="11"/>
  <c r="E13" i="11"/>
  <c r="F12" i="11"/>
  <c r="E12" i="11"/>
  <c r="F11" i="11"/>
  <c r="E11" i="11"/>
  <c r="F10" i="11"/>
  <c r="E10" i="11"/>
  <c r="F9" i="11"/>
  <c r="E9" i="11"/>
  <c r="F8" i="11"/>
  <c r="E8" i="11"/>
  <c r="F7" i="11"/>
  <c r="E7" i="11"/>
  <c r="F6" i="11"/>
  <c r="E6" i="11"/>
  <c r="F5" i="11"/>
  <c r="E5" i="11"/>
  <c r="F6" i="9"/>
  <c r="F7" i="9"/>
  <c r="F8" i="9"/>
  <c r="F9" i="9"/>
  <c r="F10" i="9"/>
  <c r="F11" i="9"/>
  <c r="F12" i="9"/>
  <c r="F5" i="9"/>
  <c r="Q6" i="9"/>
  <c r="Q7" i="9"/>
  <c r="Q8" i="9"/>
  <c r="Q9" i="9"/>
  <c r="Q10" i="9"/>
  <c r="Q11" i="9"/>
  <c r="Q12" i="9"/>
  <c r="Q5" i="9"/>
  <c r="F15" i="8"/>
  <c r="E15" i="8"/>
  <c r="F14" i="8"/>
  <c r="E14" i="8"/>
  <c r="F13" i="8"/>
  <c r="E13" i="8"/>
  <c r="E13" i="5"/>
  <c r="E14" i="5"/>
  <c r="E12" i="9"/>
  <c r="E5" i="9"/>
  <c r="E12" i="8"/>
  <c r="F12" i="8"/>
  <c r="E11" i="4"/>
  <c r="F11" i="4"/>
  <c r="E12" i="4"/>
  <c r="F12" i="4"/>
  <c r="E13" i="4"/>
  <c r="F13" i="4"/>
  <c r="E14" i="4"/>
  <c r="F14" i="4"/>
  <c r="E11" i="2"/>
  <c r="F11" i="2"/>
  <c r="G11" i="2"/>
  <c r="E12" i="2"/>
  <c r="F12" i="2"/>
  <c r="G12" i="2"/>
  <c r="E13" i="2"/>
  <c r="F13" i="2"/>
  <c r="G13" i="2"/>
  <c r="E14" i="2"/>
  <c r="F14" i="2"/>
  <c r="G14" i="2"/>
  <c r="E11" i="3"/>
  <c r="F11" i="3"/>
  <c r="E12" i="3"/>
  <c r="F12" i="3"/>
  <c r="E13" i="3"/>
  <c r="F13" i="3"/>
  <c r="E14" i="3"/>
  <c r="F14" i="3"/>
  <c r="E11" i="9"/>
  <c r="E10" i="9"/>
  <c r="E9" i="9"/>
  <c r="E8" i="9"/>
  <c r="E7" i="9"/>
  <c r="E6" i="9"/>
  <c r="F11" i="8"/>
  <c r="E11" i="8"/>
  <c r="F10" i="8"/>
  <c r="E10" i="8"/>
  <c r="F9" i="8"/>
  <c r="E9" i="8"/>
  <c r="F8" i="8"/>
  <c r="E8" i="8"/>
  <c r="F7" i="8"/>
  <c r="E7" i="8"/>
  <c r="F6" i="8"/>
  <c r="E6" i="8"/>
  <c r="F5" i="8"/>
  <c r="E5" i="8"/>
  <c r="E12" i="7"/>
  <c r="E11" i="7"/>
  <c r="E10" i="7"/>
  <c r="E9" i="7"/>
  <c r="E8" i="7"/>
  <c r="E7" i="7"/>
  <c r="E6" i="7"/>
  <c r="E5" i="7"/>
  <c r="E12" i="5"/>
  <c r="E11" i="5"/>
  <c r="E10" i="5"/>
  <c r="E9" i="5"/>
  <c r="E8" i="5"/>
  <c r="E7" i="5"/>
  <c r="E6" i="5"/>
  <c r="E5" i="5"/>
  <c r="F10" i="4"/>
  <c r="E10" i="4"/>
  <c r="F9" i="4"/>
  <c r="E9" i="4"/>
  <c r="F8" i="4"/>
  <c r="E8" i="4"/>
  <c r="F7" i="4"/>
  <c r="E7" i="4"/>
  <c r="F6" i="4"/>
  <c r="E6" i="4"/>
  <c r="F5" i="4"/>
  <c r="E5" i="4"/>
  <c r="F10" i="3"/>
  <c r="E10" i="3"/>
  <c r="F9" i="3"/>
  <c r="E9" i="3"/>
  <c r="F8" i="3"/>
  <c r="E8" i="3"/>
  <c r="F7" i="3"/>
  <c r="E7" i="3"/>
  <c r="F6" i="3"/>
  <c r="E6" i="3"/>
  <c r="F5" i="3"/>
  <c r="E5" i="3"/>
  <c r="G10" i="2"/>
  <c r="F10" i="2"/>
  <c r="E10" i="2"/>
  <c r="G9" i="2"/>
  <c r="F9" i="2"/>
  <c r="E9" i="2"/>
  <c r="G8" i="2"/>
  <c r="F8" i="2"/>
  <c r="E8" i="2"/>
  <c r="G7" i="2"/>
  <c r="F7" i="2"/>
  <c r="E7" i="2"/>
  <c r="G6" i="2"/>
  <c r="F6" i="2"/>
  <c r="E6" i="2"/>
  <c r="G5" i="2"/>
  <c r="F5" i="2"/>
  <c r="E5" i="2"/>
</calcChain>
</file>

<file path=xl/sharedStrings.xml><?xml version="1.0" encoding="utf-8"?>
<sst xmlns="http://schemas.openxmlformats.org/spreadsheetml/2006/main" count="207" uniqueCount="63">
  <si>
    <t>DATEDIF function</t>
  </si>
  <si>
    <t>Start</t>
  </si>
  <si>
    <t>End</t>
  </si>
  <si>
    <t>Days (d)</t>
  </si>
  <si>
    <t>Days (yd)</t>
  </si>
  <si>
    <t>Days (md)</t>
  </si>
  <si>
    <t>DATEDIF function - difference in days</t>
  </si>
  <si>
    <t>DATEDIF function - difference in months</t>
  </si>
  <si>
    <t>Months (m)</t>
  </si>
  <si>
    <t>Months (ym)</t>
  </si>
  <si>
    <t>DATEDIF function - difference in years</t>
  </si>
  <si>
    <t>Years (y)</t>
  </si>
  <si>
    <t>YEARFRAC</t>
  </si>
  <si>
    <t>DATEDIF function - get age from birthday</t>
  </si>
  <si>
    <t>Name</t>
  </si>
  <si>
    <t>Birthday</t>
  </si>
  <si>
    <t>Age</t>
  </si>
  <si>
    <t>Sarah Chen</t>
  </si>
  <si>
    <t>Marcus Rivera</t>
  </si>
  <si>
    <t>Emily Johansson</t>
  </si>
  <si>
    <t>Mia Thompson</t>
  </si>
  <si>
    <t>James Park</t>
  </si>
  <si>
    <t>Lisa Moretti</t>
  </si>
  <si>
    <t>Robert Singh</t>
  </si>
  <si>
    <t>DATEDIF function - time before expiration</t>
  </si>
  <si>
    <t>Item</t>
  </si>
  <si>
    <t>Expires</t>
  </si>
  <si>
    <t>Time remaining</t>
  </si>
  <si>
    <t>Yogurt</t>
  </si>
  <si>
    <t>Canned soup</t>
  </si>
  <si>
    <t>Frozen pizza</t>
  </si>
  <si>
    <t>Pasta sauce</t>
  </si>
  <si>
    <t>Cereal</t>
  </si>
  <si>
    <t>Crackers</t>
  </si>
  <si>
    <t>Olive oil</t>
  </si>
  <si>
    <t>Peanut butter</t>
  </si>
  <si>
    <t>DATEDIF function - known issues with md</t>
  </si>
  <si>
    <t>With md</t>
  </si>
  <si>
    <t>Without md</t>
  </si>
  <si>
    <t>Ava Fletcher</t>
  </si>
  <si>
    <t>Jun Tanaka</t>
  </si>
  <si>
    <t>David Jones</t>
  </si>
  <si>
    <t>EDATE</t>
  </si>
  <si>
    <t>DATEDIF function - EDATE alternative for md</t>
  </si>
  <si>
    <t>DATEDIF function - years, months, and days without md</t>
  </si>
  <si>
    <t>DATEDIF function - years, months, and days between dates</t>
  </si>
  <si>
    <t>Years</t>
  </si>
  <si>
    <t>Months</t>
  </si>
  <si>
    <t>Days</t>
  </si>
  <si>
    <t>Time Elapsed</t>
  </si>
  <si>
    <t>DATEDIF function - years, months, and days between dates (single result)</t>
  </si>
  <si>
    <t>Read full article here</t>
  </si>
  <si>
    <t>Difference in days</t>
  </si>
  <si>
    <t>Difference in months</t>
  </si>
  <si>
    <t>Difference in years</t>
  </si>
  <si>
    <t>Get age from birthday</t>
  </si>
  <si>
    <t>Years, months, and days between dates</t>
  </si>
  <si>
    <t>Years, months, and days between dates (single result)</t>
  </si>
  <si>
    <t>Time before expiration</t>
  </si>
  <si>
    <t>Known issues with md</t>
  </si>
  <si>
    <t>EDATE alternative for md</t>
  </si>
  <si>
    <t>Years, months, and days without md</t>
  </si>
  <si>
    <t>LET alternative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</si>
</sst>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yy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3" borderId="1" xfId="0" applyFill="1" applyBorder="1"/>
    <xf numFmtId="16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14" fontId="0" fillId="0" borderId="0" xfId="0" applyNumberFormat="1"/>
    <xf numFmtId="16" fontId="0" fillId="0" borderId="0" xfId="0" applyNumberFormat="1"/>
    <xf numFmtId="164" fontId="0" fillId="0" borderId="0" xfId="0" applyNumberFormat="1"/>
    <xf numFmtId="0" fontId="0" fillId="4" borderId="1" xfId="0" applyFill="1" applyBorder="1"/>
    <xf numFmtId="0" fontId="2" fillId="0" borderId="0" xfId="1"/>
    <xf numFmtId="16" fontId="2" fillId="0" borderId="0" xfId="1" applyNumberFormat="1"/>
  </cellXfs>
  <cellStyles count="2">
    <cellStyle name="Hyperlink" xfId="1" builtinId="8"/>
    <cellStyle name="Normal" xfId="0" builtinId="0"/>
  </cellStyles>
  <dxfs count="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12</xdr:col>
      <xdr:colOff>359664</xdr:colOff>
      <xdr:row>5</xdr:row>
      <xdr:rowOff>3048</xdr:rowOff>
    </xdr:to>
    <xdr:pic>
      <xdr:nvPicPr>
        <xdr:cNvPr id="3" name="Picture 2" descr="ExcelJet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7111AC-30E7-FE0A-294C-6A34D52E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571500"/>
          <a:ext cx="1578864" cy="38404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12</xdr:col>
      <xdr:colOff>359664</xdr:colOff>
      <xdr:row>5</xdr:row>
      <xdr:rowOff>3048</xdr:rowOff>
    </xdr:to>
    <xdr:pic>
      <xdr:nvPicPr>
        <xdr:cNvPr id="3" name="Picture 2" descr="ExcelJet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64615A-A3E3-0668-B5A9-D424F8E1D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571500"/>
          <a:ext cx="1578864" cy="38404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12</xdr:col>
      <xdr:colOff>359664</xdr:colOff>
      <xdr:row>5</xdr:row>
      <xdr:rowOff>3048</xdr:rowOff>
    </xdr:to>
    <xdr:pic>
      <xdr:nvPicPr>
        <xdr:cNvPr id="3" name="Picture 2" descr="ExcelJet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AF4F91-63B0-010C-2781-AED7413BC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0" y="571500"/>
          <a:ext cx="1578864" cy="384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12</xdr:col>
      <xdr:colOff>359664</xdr:colOff>
      <xdr:row>5</xdr:row>
      <xdr:rowOff>3048</xdr:rowOff>
    </xdr:to>
    <xdr:pic>
      <xdr:nvPicPr>
        <xdr:cNvPr id="3" name="Picture 2" descr="ExcelJet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C1BCA9-7289-BDD7-E9DF-D34ABF092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300" y="571500"/>
          <a:ext cx="1578864" cy="384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12</xdr:col>
      <xdr:colOff>359664</xdr:colOff>
      <xdr:row>5</xdr:row>
      <xdr:rowOff>3048</xdr:rowOff>
    </xdr:to>
    <xdr:pic>
      <xdr:nvPicPr>
        <xdr:cNvPr id="3" name="Picture 2" descr="ExcelJet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4BADCE-3A59-1DB0-9594-A9711A26A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7050" y="571500"/>
          <a:ext cx="1578864" cy="3840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12</xdr:col>
      <xdr:colOff>359664</xdr:colOff>
      <xdr:row>5</xdr:row>
      <xdr:rowOff>3048</xdr:rowOff>
    </xdr:to>
    <xdr:pic>
      <xdr:nvPicPr>
        <xdr:cNvPr id="3" name="Picture 2" descr="ExcelJet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50D251-38C5-13AC-8AA1-383A5B00B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0" y="571500"/>
          <a:ext cx="1578864" cy="3840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12</xdr:col>
      <xdr:colOff>359664</xdr:colOff>
      <xdr:row>5</xdr:row>
      <xdr:rowOff>3048</xdr:rowOff>
    </xdr:to>
    <xdr:pic>
      <xdr:nvPicPr>
        <xdr:cNvPr id="3" name="Picture 2" descr="ExcelJet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751DD4-730A-0762-F002-75A6E1EF4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571500"/>
          <a:ext cx="1578864" cy="3840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12</xdr:col>
      <xdr:colOff>359664</xdr:colOff>
      <xdr:row>5</xdr:row>
      <xdr:rowOff>3048</xdr:rowOff>
    </xdr:to>
    <xdr:pic>
      <xdr:nvPicPr>
        <xdr:cNvPr id="3" name="Picture 2" descr="ExcelJet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2BC5C9-9225-3936-7804-20C9DCDC8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571500"/>
          <a:ext cx="1578864" cy="3840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12</xdr:col>
      <xdr:colOff>359664</xdr:colOff>
      <xdr:row>5</xdr:row>
      <xdr:rowOff>3048</xdr:rowOff>
    </xdr:to>
    <xdr:pic>
      <xdr:nvPicPr>
        <xdr:cNvPr id="3" name="Picture 2" descr="ExcelJet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B1BD2D-8803-4DFB-6D06-EBF215010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571500"/>
          <a:ext cx="1578864" cy="3840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12</xdr:col>
      <xdr:colOff>359664</xdr:colOff>
      <xdr:row>5</xdr:row>
      <xdr:rowOff>3048</xdr:rowOff>
    </xdr:to>
    <xdr:pic>
      <xdr:nvPicPr>
        <xdr:cNvPr id="3" name="Picture 2" descr="ExcelJet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EFA0EB-8CBA-5E25-7F1D-4B6B35817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571500"/>
          <a:ext cx="1578864" cy="38404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12</xdr:col>
      <xdr:colOff>359664</xdr:colOff>
      <xdr:row>5</xdr:row>
      <xdr:rowOff>3048</xdr:rowOff>
    </xdr:to>
    <xdr:pic>
      <xdr:nvPicPr>
        <xdr:cNvPr id="3" name="Picture 2" descr="ExcelJet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1B5CE3-5D89-8B6D-7EEC-63A0ACCE5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5" y="571500"/>
          <a:ext cx="1578864" cy="384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xceljet.net/functions/datedif-function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s://exceljet.net/functions/datedif-function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s://exceljet.net/functions/datedif-functio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exceljet.net/functions/datedif-functio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exceljet.net/functions/datedif-function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exceljet.net/functions/datedif-function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exceljet.net/functions/datedif-function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exceljet.net/functions/datedif-functio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exceljet.net/functions/datedif-function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exceljet.net/functions/datedif-function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exceljet.net/functions/datedif-func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3EEF0-A385-4C2E-AA21-05877CDCB905}">
  <sheetPr codeName="Sheet13"/>
  <dimension ref="B1:K23"/>
  <sheetViews>
    <sheetView showGridLines="0" tabSelected="1" workbookViewId="0">
      <selection activeCell="E5" sqref="E5"/>
    </sheetView>
  </sheetViews>
  <sheetFormatPr defaultRowHeight="15" x14ac:dyDescent="0.25"/>
  <cols>
    <col min="2" max="3" width="12" customWidth="1"/>
    <col min="6" max="6" width="9.140625" customWidth="1"/>
  </cols>
  <sheetData>
    <row r="1" spans="2:11" ht="15" customHeight="1" x14ac:dyDescent="0.25"/>
    <row r="2" spans="2:11" ht="15" customHeight="1" x14ac:dyDescent="0.25">
      <c r="B2" s="1" t="s">
        <v>0</v>
      </c>
    </row>
    <row r="3" spans="2:11" ht="15" customHeight="1" x14ac:dyDescent="0.25"/>
    <row r="4" spans="2:11" ht="15" customHeight="1" x14ac:dyDescent="0.25">
      <c r="B4" s="2" t="s">
        <v>1</v>
      </c>
      <c r="C4" s="2" t="s">
        <v>2</v>
      </c>
      <c r="E4" s="10" t="s">
        <v>46</v>
      </c>
      <c r="F4" s="10" t="s">
        <v>47</v>
      </c>
      <c r="G4" s="10" t="s">
        <v>48</v>
      </c>
    </row>
    <row r="5" spans="2:11" ht="15" customHeight="1" x14ac:dyDescent="0.25">
      <c r="B5" s="4">
        <v>43115</v>
      </c>
      <c r="C5" s="4">
        <v>45306</v>
      </c>
      <c r="E5" s="5">
        <f>DATEDIF(B5,C5,"y")</f>
        <v>6</v>
      </c>
      <c r="F5" s="5">
        <f>DATEDIF(B5,C5,"ym")</f>
        <v>0</v>
      </c>
      <c r="G5" s="5">
        <f>DATEDIF(B5,C5,"md")</f>
        <v>0</v>
      </c>
    </row>
    <row r="6" spans="2:11" ht="15" customHeight="1" x14ac:dyDescent="0.25">
      <c r="B6" s="4">
        <v>43115</v>
      </c>
      <c r="C6" s="4">
        <v>45488</v>
      </c>
      <c r="E6" s="5">
        <f t="shared" ref="E6:E14" si="0">DATEDIF(B6,C6,"y")</f>
        <v>6</v>
      </c>
      <c r="F6" s="5">
        <f t="shared" ref="F6:F14" si="1">DATEDIF(B6,C6,"ym")</f>
        <v>6</v>
      </c>
      <c r="G6" s="5">
        <f t="shared" ref="G6:G14" si="2">DATEDIF(B6,C6,"md")</f>
        <v>0</v>
      </c>
      <c r="K6" s="11" t="s">
        <v>51</v>
      </c>
    </row>
    <row r="7" spans="2:11" ht="15" customHeight="1" x14ac:dyDescent="0.25">
      <c r="B7" s="4">
        <v>43115</v>
      </c>
      <c r="C7" s="4">
        <v>45493</v>
      </c>
      <c r="E7" s="5">
        <f t="shared" si="0"/>
        <v>6</v>
      </c>
      <c r="F7" s="5">
        <f t="shared" si="1"/>
        <v>6</v>
      </c>
      <c r="G7" s="5">
        <f t="shared" si="2"/>
        <v>5</v>
      </c>
    </row>
    <row r="8" spans="2:11" ht="15" customHeight="1" x14ac:dyDescent="0.25">
      <c r="B8" s="4">
        <v>42156</v>
      </c>
      <c r="C8" s="4">
        <v>44454</v>
      </c>
      <c r="E8" s="5">
        <f t="shared" si="0"/>
        <v>6</v>
      </c>
      <c r="F8" s="5">
        <f t="shared" si="1"/>
        <v>3</v>
      </c>
      <c r="G8" s="5">
        <f t="shared" si="2"/>
        <v>14</v>
      </c>
    </row>
    <row r="9" spans="2:11" ht="15" customHeight="1" x14ac:dyDescent="0.25">
      <c r="B9" s="4">
        <v>42156</v>
      </c>
      <c r="C9" s="4">
        <v>45285</v>
      </c>
      <c r="E9" s="5">
        <f t="shared" si="0"/>
        <v>8</v>
      </c>
      <c r="F9" s="5">
        <f t="shared" si="1"/>
        <v>6</v>
      </c>
      <c r="G9" s="5">
        <f t="shared" si="2"/>
        <v>24</v>
      </c>
    </row>
    <row r="10" spans="2:11" ht="15" customHeight="1" x14ac:dyDescent="0.25">
      <c r="B10" s="4">
        <v>42156</v>
      </c>
      <c r="C10" s="4">
        <v>45658</v>
      </c>
      <c r="E10" s="5">
        <f t="shared" si="0"/>
        <v>9</v>
      </c>
      <c r="F10" s="5">
        <f t="shared" si="1"/>
        <v>7</v>
      </c>
      <c r="G10" s="5">
        <f t="shared" si="2"/>
        <v>0</v>
      </c>
      <c r="K10" t="s">
        <v>0</v>
      </c>
    </row>
    <row r="11" spans="2:11" ht="15" customHeight="1" x14ac:dyDescent="0.25">
      <c r="B11" s="4">
        <v>36525</v>
      </c>
      <c r="C11" s="4">
        <v>46023</v>
      </c>
      <c r="E11" s="5">
        <f t="shared" si="0"/>
        <v>26</v>
      </c>
      <c r="F11" s="5">
        <f t="shared" si="1"/>
        <v>0</v>
      </c>
      <c r="G11" s="5">
        <f t="shared" si="2"/>
        <v>1</v>
      </c>
      <c r="K11" s="11" t="s">
        <v>52</v>
      </c>
    </row>
    <row r="12" spans="2:11" ht="15" customHeight="1" x14ac:dyDescent="0.25">
      <c r="B12" s="4">
        <v>32821</v>
      </c>
      <c r="C12" s="4">
        <v>46023</v>
      </c>
      <c r="E12" s="5">
        <f t="shared" si="0"/>
        <v>36</v>
      </c>
      <c r="F12" s="5">
        <f t="shared" si="1"/>
        <v>1</v>
      </c>
      <c r="G12" s="5">
        <f t="shared" si="2"/>
        <v>23</v>
      </c>
      <c r="K12" s="11" t="s">
        <v>53</v>
      </c>
    </row>
    <row r="13" spans="2:11" ht="15" customHeight="1" x14ac:dyDescent="0.25">
      <c r="B13" s="4">
        <v>25404</v>
      </c>
      <c r="C13" s="4">
        <v>46023</v>
      </c>
      <c r="E13" s="5">
        <f t="shared" si="0"/>
        <v>56</v>
      </c>
      <c r="F13" s="5">
        <f t="shared" si="1"/>
        <v>5</v>
      </c>
      <c r="G13" s="5">
        <f t="shared" si="2"/>
        <v>12</v>
      </c>
      <c r="K13" s="11" t="s">
        <v>54</v>
      </c>
    </row>
    <row r="14" spans="2:11" ht="15" customHeight="1" x14ac:dyDescent="0.25">
      <c r="B14" s="4">
        <v>16682</v>
      </c>
      <c r="C14" s="4">
        <v>46023</v>
      </c>
      <c r="E14" s="5">
        <f t="shared" si="0"/>
        <v>80</v>
      </c>
      <c r="F14" s="5">
        <f t="shared" si="1"/>
        <v>3</v>
      </c>
      <c r="G14" s="5">
        <f t="shared" si="2"/>
        <v>30</v>
      </c>
      <c r="K14" s="11" t="s">
        <v>55</v>
      </c>
    </row>
    <row r="15" spans="2:11" ht="15" customHeight="1" x14ac:dyDescent="0.25">
      <c r="K15" s="11" t="s">
        <v>56</v>
      </c>
    </row>
    <row r="16" spans="2:11" ht="15" customHeight="1" x14ac:dyDescent="0.25">
      <c r="K16" s="11" t="s">
        <v>57</v>
      </c>
    </row>
    <row r="17" spans="11:11" ht="15" customHeight="1" x14ac:dyDescent="0.25">
      <c r="K17" s="11" t="s">
        <v>58</v>
      </c>
    </row>
    <row r="18" spans="11:11" ht="15" customHeight="1" x14ac:dyDescent="0.25">
      <c r="K18" s="11" t="s">
        <v>59</v>
      </c>
    </row>
    <row r="19" spans="11:11" ht="15" customHeight="1" x14ac:dyDescent="0.25">
      <c r="K19" s="11" t="s">
        <v>60</v>
      </c>
    </row>
    <row r="20" spans="11:11" ht="15" customHeight="1" x14ac:dyDescent="0.25">
      <c r="K20" s="11" t="s">
        <v>61</v>
      </c>
    </row>
    <row r="21" spans="11:11" ht="15" customHeight="1" x14ac:dyDescent="0.25"/>
    <row r="22" spans="11:11" ht="15" customHeight="1" x14ac:dyDescent="0.25"/>
    <row r="23" spans="11:11" ht="15" customHeight="1" x14ac:dyDescent="0.25"/>
  </sheetData>
  <hyperlinks>
    <hyperlink ref="K6" r:id="rId1" xr:uid="{65BB385D-C343-4E5F-9A7F-ABFFF2930165}"/>
    <hyperlink ref="K11" location="'days'!$E$5" display="Difference in days" xr:uid="{4EAD64DC-40A2-4D5C-A292-4342BCB0CC92}"/>
    <hyperlink ref="K12" location="'months'!$E$5" display="Difference in months" xr:uid="{B0899C3C-C65D-4BCA-BD6A-CB4BF600B17F}"/>
    <hyperlink ref="K13" location="'years'!$E$5" display="Difference in years" xr:uid="{3C36B5C9-C0E8-4211-AB3C-AD1CD1FEE0BC}"/>
    <hyperlink ref="K14" location="'age'!$E$5" display="Get age from birthday" xr:uid="{414EF418-DAE4-4D8A-AF7A-B9EE989C07BE}"/>
    <hyperlink ref="K15" location="'ymd'!$E$5" display="Years, months, and days between dates" xr:uid="{672DE87E-7E60-4970-A70A-5AE25279385D}"/>
    <hyperlink ref="K16" location="'ymd2'!$E$5" display="Years, months, and days between dates (single result)" xr:uid="{409F0538-BDFE-40E6-B74C-4EFC5E7A8F2C}"/>
    <hyperlink ref="K17" location="'exp'!$E$5" display="Time before expiration" xr:uid="{C44E6D63-1556-4D7D-8A92-189A1F6B53BF}"/>
    <hyperlink ref="K18" location="'md-problem '!$F$5" display="Known issues with md" xr:uid="{62B75946-4CA3-4759-A133-82235D332C0D}"/>
    <hyperlink ref="K19" location="'md_fix'!$G$5" display="EDATE alternative for md" xr:uid="{CCF7FDA4-EBF9-41A2-A832-603995FB5CC7}"/>
    <hyperlink ref="K20" location="'ymd-fix'!$F$5" display="Years, months, and days without md" xr:uid="{77E14F28-413C-4BC2-AB49-908F590C2931}"/>
  </hyperlinks>
  <pageMargins left="0.75" right="0.75" top="1" bottom="1" header="0.5" footer="0.5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614B-C906-4D68-9FFA-625E8698A4E0}">
  <sheetPr codeName="Sheet9"/>
  <dimension ref="B1:K20"/>
  <sheetViews>
    <sheetView showGridLines="0" workbookViewId="0">
      <selection activeCell="G5" sqref="G5"/>
    </sheetView>
  </sheetViews>
  <sheetFormatPr defaultRowHeight="15" x14ac:dyDescent="0.25"/>
  <cols>
    <col min="2" max="3" width="12" customWidth="1"/>
    <col min="5" max="7" width="11.7109375" customWidth="1"/>
    <col min="8" max="8" width="13.5703125" customWidth="1"/>
    <col min="9" max="9" width="9.7109375" bestFit="1" customWidth="1"/>
  </cols>
  <sheetData>
    <row r="1" spans="2:11" ht="15" customHeight="1" x14ac:dyDescent="0.25"/>
    <row r="2" spans="2:11" ht="15" customHeight="1" x14ac:dyDescent="0.25">
      <c r="B2" s="1" t="s">
        <v>43</v>
      </c>
    </row>
    <row r="3" spans="2:11" ht="15" customHeight="1" x14ac:dyDescent="0.25"/>
    <row r="4" spans="2:11" ht="15" customHeight="1" x14ac:dyDescent="0.25">
      <c r="B4" s="2" t="s">
        <v>1</v>
      </c>
      <c r="C4" s="2" t="s">
        <v>2</v>
      </c>
      <c r="E4" s="3" t="s">
        <v>9</v>
      </c>
      <c r="F4" s="3" t="s">
        <v>5</v>
      </c>
      <c r="G4" s="3" t="s">
        <v>42</v>
      </c>
    </row>
    <row r="5" spans="2:11" ht="15" customHeight="1" x14ac:dyDescent="0.25">
      <c r="B5" s="4">
        <v>44953</v>
      </c>
      <c r="C5" s="4">
        <v>44986</v>
      </c>
      <c r="E5" s="5">
        <f t="shared" ref="E5:E12" si="0">DATEDIF(B5,C5,"ym")</f>
        <v>1</v>
      </c>
      <c r="F5" s="5">
        <f t="shared" ref="F5:F12" si="1">DATEDIF(B5,C5,"md")</f>
        <v>2</v>
      </c>
      <c r="G5" s="5">
        <f t="shared" ref="G5:G12" si="2">C5-EDATE(B5,DATEDIF(B5,C5,"m"))</f>
        <v>2</v>
      </c>
    </row>
    <row r="6" spans="2:11" ht="15" customHeight="1" x14ac:dyDescent="0.25">
      <c r="B6" s="4">
        <v>44954</v>
      </c>
      <c r="C6" s="4">
        <v>44986</v>
      </c>
      <c r="E6" s="5">
        <f t="shared" si="0"/>
        <v>1</v>
      </c>
      <c r="F6" s="5">
        <f t="shared" si="1"/>
        <v>1</v>
      </c>
      <c r="G6" s="5">
        <f t="shared" si="2"/>
        <v>1</v>
      </c>
      <c r="K6" s="11" t="s">
        <v>51</v>
      </c>
    </row>
    <row r="7" spans="2:11" ht="15" customHeight="1" x14ac:dyDescent="0.25">
      <c r="B7" s="4">
        <v>44955</v>
      </c>
      <c r="C7" s="4">
        <v>44986</v>
      </c>
      <c r="E7" s="5">
        <f t="shared" si="0"/>
        <v>1</v>
      </c>
      <c r="F7" s="5">
        <f t="shared" si="1"/>
        <v>0</v>
      </c>
      <c r="G7" s="5">
        <f t="shared" si="2"/>
        <v>1</v>
      </c>
    </row>
    <row r="8" spans="2:11" ht="15" customHeight="1" x14ac:dyDescent="0.25">
      <c r="B8" s="4">
        <v>44956</v>
      </c>
      <c r="C8" s="4">
        <v>44986</v>
      </c>
      <c r="E8" s="5">
        <f t="shared" si="0"/>
        <v>1</v>
      </c>
      <c r="F8" s="5">
        <f t="shared" si="1"/>
        <v>-1</v>
      </c>
      <c r="G8" s="5">
        <f t="shared" si="2"/>
        <v>1</v>
      </c>
      <c r="I8" s="7"/>
    </row>
    <row r="9" spans="2:11" ht="15" customHeight="1" x14ac:dyDescent="0.25">
      <c r="B9" s="4">
        <v>44957</v>
      </c>
      <c r="C9" s="4">
        <v>44986</v>
      </c>
      <c r="E9" s="5">
        <f t="shared" si="0"/>
        <v>1</v>
      </c>
      <c r="F9" s="5">
        <f t="shared" si="1"/>
        <v>-2</v>
      </c>
      <c r="G9" s="5">
        <f t="shared" si="2"/>
        <v>1</v>
      </c>
      <c r="I9" s="7"/>
    </row>
    <row r="10" spans="2:11" ht="15" customHeight="1" x14ac:dyDescent="0.25">
      <c r="B10" s="4">
        <v>44958</v>
      </c>
      <c r="C10" s="4">
        <v>44986</v>
      </c>
      <c r="E10" s="5">
        <f t="shared" si="0"/>
        <v>1</v>
      </c>
      <c r="F10" s="5">
        <f t="shared" si="1"/>
        <v>0</v>
      </c>
      <c r="G10" s="5">
        <f t="shared" si="2"/>
        <v>0</v>
      </c>
      <c r="I10" s="7"/>
      <c r="K10" s="11" t="s">
        <v>0</v>
      </c>
    </row>
    <row r="11" spans="2:11" ht="15" customHeight="1" x14ac:dyDescent="0.25">
      <c r="B11" s="4">
        <v>44959</v>
      </c>
      <c r="C11" s="4">
        <v>44986</v>
      </c>
      <c r="E11" s="5">
        <f t="shared" si="0"/>
        <v>0</v>
      </c>
      <c r="F11" s="5">
        <f t="shared" si="1"/>
        <v>27</v>
      </c>
      <c r="G11" s="5">
        <f t="shared" si="2"/>
        <v>27</v>
      </c>
      <c r="K11" s="11" t="s">
        <v>52</v>
      </c>
    </row>
    <row r="12" spans="2:11" ht="15" customHeight="1" x14ac:dyDescent="0.25">
      <c r="B12" s="4">
        <v>44960</v>
      </c>
      <c r="C12" s="4">
        <v>44986</v>
      </c>
      <c r="E12" s="5">
        <f t="shared" si="0"/>
        <v>0</v>
      </c>
      <c r="F12" s="5">
        <f t="shared" si="1"/>
        <v>26</v>
      </c>
      <c r="G12" s="5">
        <f t="shared" si="2"/>
        <v>26</v>
      </c>
      <c r="K12" s="11" t="s">
        <v>53</v>
      </c>
    </row>
    <row r="13" spans="2:11" ht="15" customHeight="1" x14ac:dyDescent="0.25">
      <c r="B13" s="4">
        <v>45015</v>
      </c>
      <c r="C13" s="4">
        <v>45047</v>
      </c>
      <c r="E13" s="5">
        <f t="shared" ref="E13:E15" si="3">DATEDIF(B13,C13,"ym")</f>
        <v>1</v>
      </c>
      <c r="F13" s="5">
        <f t="shared" ref="F13:F15" si="4">DATEDIF(B13,C13,"md")</f>
        <v>1</v>
      </c>
      <c r="G13" s="5">
        <f t="shared" ref="G13:G15" si="5">C13-EDATE(B13,DATEDIF(B13,C13,"m"))</f>
        <v>1</v>
      </c>
      <c r="H13" s="9"/>
      <c r="K13" s="11" t="s">
        <v>54</v>
      </c>
    </row>
    <row r="14" spans="2:11" ht="15" customHeight="1" x14ac:dyDescent="0.25">
      <c r="B14" s="4">
        <v>45016</v>
      </c>
      <c r="C14" s="4">
        <v>45047</v>
      </c>
      <c r="E14" s="5">
        <f t="shared" si="3"/>
        <v>1</v>
      </c>
      <c r="F14" s="5">
        <f t="shared" si="4"/>
        <v>0</v>
      </c>
      <c r="G14" s="5">
        <f t="shared" si="5"/>
        <v>1</v>
      </c>
      <c r="K14" s="11" t="s">
        <v>55</v>
      </c>
    </row>
    <row r="15" spans="2:11" ht="15" customHeight="1" x14ac:dyDescent="0.25">
      <c r="B15" s="4">
        <v>45017</v>
      </c>
      <c r="C15" s="4">
        <v>45047</v>
      </c>
      <c r="E15" s="5">
        <f t="shared" si="3"/>
        <v>1</v>
      </c>
      <c r="F15" s="5">
        <f t="shared" si="4"/>
        <v>0</v>
      </c>
      <c r="G15" s="5">
        <f t="shared" si="5"/>
        <v>0</v>
      </c>
      <c r="K15" s="11" t="s">
        <v>56</v>
      </c>
    </row>
    <row r="16" spans="2:11" ht="15" customHeight="1" x14ac:dyDescent="0.25">
      <c r="K16" s="11" t="s">
        <v>57</v>
      </c>
    </row>
    <row r="17" spans="11:11" ht="15" customHeight="1" x14ac:dyDescent="0.25">
      <c r="K17" s="11" t="s">
        <v>58</v>
      </c>
    </row>
    <row r="18" spans="11:11" ht="15" customHeight="1" x14ac:dyDescent="0.25">
      <c r="K18" s="11" t="s">
        <v>59</v>
      </c>
    </row>
    <row r="19" spans="11:11" ht="15" customHeight="1" x14ac:dyDescent="0.25">
      <c r="K19" t="s">
        <v>60</v>
      </c>
    </row>
    <row r="20" spans="11:11" x14ac:dyDescent="0.25">
      <c r="K20" s="11" t="s">
        <v>61</v>
      </c>
    </row>
  </sheetData>
  <conditionalFormatting sqref="F5:F15">
    <cfRule type="expression" dxfId="1" priority="1">
      <formula>F5&lt;&gt;G5</formula>
    </cfRule>
  </conditionalFormatting>
  <hyperlinks>
    <hyperlink ref="K6" r:id="rId1" xr:uid="{575EEA1E-EF62-467D-A516-A77A14A07E09}"/>
    <hyperlink ref="K10" location="'main'!$E$5" display="DATEDIF function" xr:uid="{2C0B7B5E-D86E-4062-8697-CECAED0D7A1D}"/>
    <hyperlink ref="K11" location="'days'!$E$5" display="Difference in days" xr:uid="{70DC298B-22C6-4A2D-ADCE-38D4538F636D}"/>
    <hyperlink ref="K12" location="'months'!$E$5" display="Difference in months" xr:uid="{68F08C46-224B-453A-9DBD-1E265DE96A1E}"/>
    <hyperlink ref="K13" location="'years'!$E$5" display="Difference in years" xr:uid="{CC25AB37-AAFA-49EF-A50D-8D3165BBB0D7}"/>
    <hyperlink ref="K14" location="'age'!$E$5" display="Get age from birthday" xr:uid="{CFCB1E6A-ECAA-41A9-9DE2-0AD61CCBA282}"/>
    <hyperlink ref="K15" location="'ymd'!$E$5" display="Years, months, and days between dates" xr:uid="{933D0009-8197-4D31-9ACA-E710A64982CD}"/>
    <hyperlink ref="K16" location="'ymd2'!$E$5" display="Years, months, and days between dates (single result)" xr:uid="{7F755CEA-BB83-4D0B-A0C4-00ACF2811CD5}"/>
    <hyperlink ref="K17" location="'exp'!$E$5" display="Time before expiration" xr:uid="{5F1292C6-5970-469E-839A-90F23509C8F6}"/>
    <hyperlink ref="K18" location="'md-problem '!$F$5" display="Known issues with md" xr:uid="{26B55855-826D-407E-B286-D319F9DC5F92}"/>
    <hyperlink ref="K20" location="'ymd-fix'!$F$5" display="Years, months, and days without md" xr:uid="{A981E764-0662-4D3D-A917-1F1E8FBF3210}"/>
  </hyperlinks>
  <pageMargins left="0.75" right="0.75" top="1" bottom="1" header="0.5" footer="0.5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B1:Q21"/>
  <sheetViews>
    <sheetView showGridLines="0" workbookViewId="0">
      <selection activeCell="F5" sqref="F5"/>
    </sheetView>
  </sheetViews>
  <sheetFormatPr defaultRowHeight="15" x14ac:dyDescent="0.25"/>
  <cols>
    <col min="1" max="1" width="7.7109375" customWidth="1"/>
    <col min="2" max="3" width="12" customWidth="1"/>
    <col min="4" max="4" width="7.7109375" customWidth="1"/>
    <col min="5" max="6" width="25.7109375" customWidth="1"/>
    <col min="17" max="17" width="24.140625" bestFit="1" customWidth="1"/>
  </cols>
  <sheetData>
    <row r="1" spans="2:17" ht="15" customHeight="1" x14ac:dyDescent="0.25"/>
    <row r="2" spans="2:17" ht="15" customHeight="1" x14ac:dyDescent="0.25">
      <c r="B2" s="1" t="s">
        <v>44</v>
      </c>
    </row>
    <row r="3" spans="2:17" ht="15" customHeight="1" x14ac:dyDescent="0.25"/>
    <row r="4" spans="2:17" ht="15" customHeight="1" x14ac:dyDescent="0.25">
      <c r="B4" s="2" t="s">
        <v>1</v>
      </c>
      <c r="C4" s="2" t="s">
        <v>2</v>
      </c>
      <c r="E4" s="3" t="s">
        <v>37</v>
      </c>
      <c r="F4" s="3" t="s">
        <v>38</v>
      </c>
      <c r="Q4" s="3" t="s">
        <v>62</v>
      </c>
    </row>
    <row r="5" spans="2:17" ht="15" customHeight="1" x14ac:dyDescent="0.25">
      <c r="B5" s="4">
        <v>44953</v>
      </c>
      <c r="C5" s="4">
        <v>44986</v>
      </c>
      <c r="E5" s="5" t="str">
        <f t="shared" ref="E5:E12" si="0">DATEDIF(B5,C5,"y")&amp;" years, "&amp;DATEDIF(B5,C5,"ym")&amp;" months, "&amp;DATEDIF(B5,C5,"md")&amp;" days"</f>
        <v>0 years, 1 months, 2 days</v>
      </c>
      <c r="F5" s="5" t="str">
        <f>DATEDIF(B5,C5,"y")&amp;" years, "&amp;DATEDIF(B5,C5,"ym")&amp;" months, "&amp;C5-EDATE(B5,DATEDIF(B5,C5,"m"))&amp;" days"</f>
        <v>0 years, 1 months, 2 days</v>
      </c>
      <c r="I5" s="8"/>
      <c r="J5" s="8"/>
      <c r="K5" s="8"/>
      <c r="Q5" s="5" t="str">
        <f t="shared" ref="Q5:Q15" si="1">_xlfn.LET(
  _xlpm.start,B5,
  _xlpm.end,C5,
  _xlpm.years,DATEDIF(_xlpm.start,_xlpm.end,"y"),
  _xlpm.months,DATEDIF(_xlpm.start,_xlpm.end,"ym"),
  _xlpm.days,_xlpm.end-EDATE(_xlpm.start,DATEDIF(_xlpm.start,_xlpm.end,"m")),
  _xlpm.years&amp;" years, "&amp;_xlpm.months&amp;" months, "&amp;_xlpm.days&amp;" days"
)</f>
        <v>0 years, 1 months, 2 days</v>
      </c>
    </row>
    <row r="6" spans="2:17" ht="15" customHeight="1" x14ac:dyDescent="0.25">
      <c r="B6" s="4">
        <v>44954</v>
      </c>
      <c r="C6" s="4">
        <v>44986</v>
      </c>
      <c r="E6" s="5" t="str">
        <f t="shared" si="0"/>
        <v>0 years, 1 months, 1 days</v>
      </c>
      <c r="F6" s="5" t="str">
        <f t="shared" ref="F6:F12" si="2">DATEDIF(B6,C6,"y")&amp;" years, "&amp;DATEDIF(B6,C6,"ym")&amp;" months, "&amp;C6-EDATE(B6,DATEDIF(B6,C6,"m"))&amp;" days"</f>
        <v>0 years, 1 months, 1 days</v>
      </c>
      <c r="I6" s="8"/>
      <c r="J6" s="8"/>
      <c r="K6" s="11" t="s">
        <v>51</v>
      </c>
      <c r="Q6" s="5" t="str">
        <f t="shared" si="1"/>
        <v>0 years, 1 months, 1 days</v>
      </c>
    </row>
    <row r="7" spans="2:17" ht="15" customHeight="1" x14ac:dyDescent="0.25">
      <c r="B7" s="4">
        <v>44955</v>
      </c>
      <c r="C7" s="4">
        <v>44986</v>
      </c>
      <c r="E7" s="5" t="str">
        <f t="shared" si="0"/>
        <v>0 years, 1 months, 0 days</v>
      </c>
      <c r="F7" s="5" t="str">
        <f t="shared" si="2"/>
        <v>0 years, 1 months, 1 days</v>
      </c>
      <c r="I7" s="8"/>
      <c r="J7" s="8"/>
      <c r="K7" s="8"/>
      <c r="Q7" s="5" t="str">
        <f t="shared" si="1"/>
        <v>0 years, 1 months, 1 days</v>
      </c>
    </row>
    <row r="8" spans="2:17" ht="15" customHeight="1" x14ac:dyDescent="0.25">
      <c r="B8" s="4">
        <v>44956</v>
      </c>
      <c r="C8" s="4">
        <v>44986</v>
      </c>
      <c r="E8" s="5" t="str">
        <f t="shared" si="0"/>
        <v>0 years, 1 months, -1 days</v>
      </c>
      <c r="F8" s="5" t="str">
        <f t="shared" si="2"/>
        <v>0 years, 1 months, 1 days</v>
      </c>
      <c r="I8" s="8"/>
      <c r="J8" s="8"/>
      <c r="K8" s="8"/>
      <c r="Q8" s="5" t="str">
        <f t="shared" si="1"/>
        <v>0 years, 1 months, 1 days</v>
      </c>
    </row>
    <row r="9" spans="2:17" ht="15" customHeight="1" x14ac:dyDescent="0.25">
      <c r="B9" s="4">
        <v>44957</v>
      </c>
      <c r="C9" s="4">
        <v>44986</v>
      </c>
      <c r="E9" s="5" t="str">
        <f t="shared" si="0"/>
        <v>0 years, 1 months, -2 days</v>
      </c>
      <c r="F9" s="5" t="str">
        <f t="shared" si="2"/>
        <v>0 years, 1 months, 1 days</v>
      </c>
      <c r="I9" s="8"/>
      <c r="J9" s="8"/>
      <c r="K9" s="8"/>
      <c r="Q9" s="5" t="str">
        <f t="shared" si="1"/>
        <v>0 years, 1 months, 1 days</v>
      </c>
    </row>
    <row r="10" spans="2:17" ht="15" customHeight="1" x14ac:dyDescent="0.25">
      <c r="B10" s="4">
        <v>44958</v>
      </c>
      <c r="C10" s="4">
        <v>44986</v>
      </c>
      <c r="E10" s="5" t="str">
        <f t="shared" si="0"/>
        <v>0 years, 1 months, 0 days</v>
      </c>
      <c r="F10" s="5" t="str">
        <f t="shared" si="2"/>
        <v>0 years, 1 months, 0 days</v>
      </c>
      <c r="I10" s="8"/>
      <c r="J10" s="8"/>
      <c r="K10" s="12" t="s">
        <v>0</v>
      </c>
      <c r="Q10" s="5" t="str">
        <f t="shared" si="1"/>
        <v>0 years, 1 months, 0 days</v>
      </c>
    </row>
    <row r="11" spans="2:17" ht="15" customHeight="1" x14ac:dyDescent="0.25">
      <c r="B11" s="4">
        <v>44959</v>
      </c>
      <c r="C11" s="4">
        <v>44986</v>
      </c>
      <c r="E11" s="5" t="str">
        <f t="shared" si="0"/>
        <v>0 years, 0 months, 27 days</v>
      </c>
      <c r="F11" s="5" t="str">
        <f t="shared" si="2"/>
        <v>0 years, 0 months, 27 days</v>
      </c>
      <c r="I11" s="8"/>
      <c r="J11" s="8"/>
      <c r="K11" s="12" t="s">
        <v>52</v>
      </c>
      <c r="Q11" s="5" t="str">
        <f t="shared" si="1"/>
        <v>0 years, 0 months, 27 days</v>
      </c>
    </row>
    <row r="12" spans="2:17" ht="15" customHeight="1" x14ac:dyDescent="0.25">
      <c r="B12" s="4">
        <v>44960</v>
      </c>
      <c r="C12" s="4">
        <v>44986</v>
      </c>
      <c r="E12" s="5" t="str">
        <f t="shared" si="0"/>
        <v>0 years, 0 months, 26 days</v>
      </c>
      <c r="F12" s="5" t="str">
        <f t="shared" si="2"/>
        <v>0 years, 0 months, 26 days</v>
      </c>
      <c r="I12" s="8"/>
      <c r="J12" s="8"/>
      <c r="K12" s="12" t="s">
        <v>53</v>
      </c>
      <c r="Q12" s="5" t="str">
        <f t="shared" si="1"/>
        <v>0 years, 0 months, 26 days</v>
      </c>
    </row>
    <row r="13" spans="2:17" ht="15" customHeight="1" x14ac:dyDescent="0.25">
      <c r="B13" s="4">
        <v>45015</v>
      </c>
      <c r="C13" s="4">
        <v>45047</v>
      </c>
      <c r="E13" s="5" t="str">
        <f t="shared" ref="E13:E15" si="3">DATEDIF(B13,C13,"y")&amp;" years, "&amp;DATEDIF(B13,C13,"ym")&amp;" months, "&amp;DATEDIF(B13,C13,"md")&amp;" days"</f>
        <v>0 years, 1 months, 1 days</v>
      </c>
      <c r="F13" s="5" t="str">
        <f t="shared" ref="F13:F15" si="4">DATEDIF(B13,C13,"y")&amp;" years, "&amp;DATEDIF(B13,C13,"ym")&amp;" months, "&amp;C13-EDATE(B13,DATEDIF(B13,C13,"m"))&amp;" days"</f>
        <v>0 years, 1 months, 1 days</v>
      </c>
      <c r="K13" s="11" t="s">
        <v>54</v>
      </c>
      <c r="Q13" s="5" t="str">
        <f t="shared" si="1"/>
        <v>0 years, 1 months, 1 days</v>
      </c>
    </row>
    <row r="14" spans="2:17" ht="15" customHeight="1" x14ac:dyDescent="0.25">
      <c r="B14" s="4">
        <v>45016</v>
      </c>
      <c r="C14" s="4">
        <v>45047</v>
      </c>
      <c r="E14" s="5" t="str">
        <f t="shared" si="3"/>
        <v>0 years, 1 months, 0 days</v>
      </c>
      <c r="F14" s="5" t="str">
        <f t="shared" si="4"/>
        <v>0 years, 1 months, 1 days</v>
      </c>
      <c r="K14" s="11" t="s">
        <v>55</v>
      </c>
      <c r="Q14" s="5" t="str">
        <f t="shared" si="1"/>
        <v>0 years, 1 months, 1 days</v>
      </c>
    </row>
    <row r="15" spans="2:17" ht="15" customHeight="1" x14ac:dyDescent="0.25">
      <c r="B15" s="4">
        <v>45017</v>
      </c>
      <c r="C15" s="4">
        <v>45047</v>
      </c>
      <c r="E15" s="5" t="str">
        <f t="shared" si="3"/>
        <v>0 years, 1 months, 0 days</v>
      </c>
      <c r="F15" s="5" t="str">
        <f t="shared" si="4"/>
        <v>0 years, 1 months, 0 days</v>
      </c>
      <c r="K15" s="11" t="s">
        <v>56</v>
      </c>
      <c r="Q15" s="5" t="str">
        <f t="shared" si="1"/>
        <v>0 years, 1 months, 0 days</v>
      </c>
    </row>
    <row r="16" spans="2:17" ht="15" customHeight="1" x14ac:dyDescent="0.25">
      <c r="K16" s="11" t="s">
        <v>57</v>
      </c>
    </row>
    <row r="17" spans="11:11" ht="15" customHeight="1" x14ac:dyDescent="0.25">
      <c r="K17" s="11" t="s">
        <v>58</v>
      </c>
    </row>
    <row r="18" spans="11:11" ht="15" customHeight="1" x14ac:dyDescent="0.25">
      <c r="K18" s="11" t="s">
        <v>59</v>
      </c>
    </row>
    <row r="19" spans="11:11" ht="15" customHeight="1" x14ac:dyDescent="0.25">
      <c r="K19" s="11" t="s">
        <v>60</v>
      </c>
    </row>
    <row r="20" spans="11:11" ht="15" customHeight="1" x14ac:dyDescent="0.25">
      <c r="K20" t="s">
        <v>61</v>
      </c>
    </row>
    <row r="21" spans="11:11" ht="15" customHeight="1" x14ac:dyDescent="0.25"/>
  </sheetData>
  <conditionalFormatting sqref="E5:E15">
    <cfRule type="expression" dxfId="0" priority="1">
      <formula>E5&lt;&gt;F5</formula>
    </cfRule>
  </conditionalFormatting>
  <hyperlinks>
    <hyperlink ref="K6" r:id="rId1" xr:uid="{1BA9CC05-1AE4-4508-A1D8-DB0B1E6BDBAB}"/>
    <hyperlink ref="K10" location="'main'!$E$5" display="DATEDIF function" xr:uid="{4886124F-48D9-4D66-9F88-51FCEBCACE28}"/>
    <hyperlink ref="K11" location="'days'!$E$5" display="Difference in days" xr:uid="{E62750C5-9FB5-46E1-BA38-E5B3F7BA0210}"/>
    <hyperlink ref="K12" location="'months'!$E$5" display="Difference in months" xr:uid="{BE87B9DF-F050-4E58-A69C-3810EB5E20C5}"/>
    <hyperlink ref="K13" location="'years'!$E$5" display="Difference in years" xr:uid="{53EF8053-7A7A-4451-833E-BD6E42EC9E41}"/>
    <hyperlink ref="K14" location="'age'!$E$5" display="Get age from birthday" xr:uid="{A3686D1A-8DE4-493C-AEF3-95122FBECD84}"/>
    <hyperlink ref="K15" location="'ymd'!$E$5" display="Years, months, and days between dates" xr:uid="{52DE7143-6CCB-4A03-931B-D468B4E9F00C}"/>
    <hyperlink ref="K16" location="'ymd2'!$E$5" display="Years, months, and days between dates (single result)" xr:uid="{CEB28297-5AB2-493B-805E-F98FBD0B70D6}"/>
    <hyperlink ref="K17" location="'exp'!$E$5" display="Time before expiration" xr:uid="{B960073D-BC49-4144-9E21-345250CE9C75}"/>
    <hyperlink ref="K18" location="'md-problem '!$F$5" display="Known issues with md" xr:uid="{2536D1EE-72E6-404E-B304-8C348C653B64}"/>
    <hyperlink ref="K19" location="'md_fix'!$G$5" display="EDATE alternative for md" xr:uid="{AC5B08AE-83B5-49C4-8355-E792623E2DA2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K21"/>
  <sheetViews>
    <sheetView showGridLines="0" workbookViewId="0">
      <selection activeCell="E5" sqref="E5"/>
    </sheetView>
  </sheetViews>
  <sheetFormatPr defaultRowHeight="15" x14ac:dyDescent="0.25"/>
  <cols>
    <col min="2" max="3" width="12" customWidth="1"/>
    <col min="5" max="7" width="9.7109375" customWidth="1"/>
  </cols>
  <sheetData>
    <row r="1" spans="2:11" ht="15" customHeight="1" x14ac:dyDescent="0.25"/>
    <row r="2" spans="2:11" ht="15" customHeight="1" x14ac:dyDescent="0.25">
      <c r="B2" s="1" t="s">
        <v>6</v>
      </c>
    </row>
    <row r="3" spans="2:11" ht="15" customHeight="1" x14ac:dyDescent="0.25"/>
    <row r="4" spans="2:11" ht="15" customHeight="1" x14ac:dyDescent="0.25">
      <c r="B4" s="2" t="s">
        <v>1</v>
      </c>
      <c r="C4" s="2" t="s">
        <v>2</v>
      </c>
      <c r="E4" s="3" t="s">
        <v>3</v>
      </c>
      <c r="F4" s="3" t="s">
        <v>4</v>
      </c>
      <c r="G4" s="3" t="s">
        <v>5</v>
      </c>
    </row>
    <row r="5" spans="2:11" ht="15" customHeight="1" x14ac:dyDescent="0.25">
      <c r="B5" s="4">
        <v>45658</v>
      </c>
      <c r="C5" s="4">
        <v>46023</v>
      </c>
      <c r="E5" s="5">
        <f t="shared" ref="E5:E10" si="0">DATEDIF(B5,C5,"d")</f>
        <v>365</v>
      </c>
      <c r="F5" s="5">
        <f t="shared" ref="F5:F10" si="1">DATEDIF(B5,C5,"yd")</f>
        <v>0</v>
      </c>
      <c r="G5" s="5">
        <f t="shared" ref="G5:G10" si="2">DATEDIF(B5,C5,"md")</f>
        <v>0</v>
      </c>
    </row>
    <row r="6" spans="2:11" ht="15" customHeight="1" x14ac:dyDescent="0.25">
      <c r="B6" s="4">
        <v>45658</v>
      </c>
      <c r="C6" s="4">
        <v>46174</v>
      </c>
      <c r="E6" s="5">
        <f t="shared" si="0"/>
        <v>516</v>
      </c>
      <c r="F6" s="5">
        <f t="shared" si="1"/>
        <v>151</v>
      </c>
      <c r="G6" s="5">
        <f t="shared" si="2"/>
        <v>0</v>
      </c>
      <c r="K6" s="11" t="s">
        <v>51</v>
      </c>
    </row>
    <row r="7" spans="2:11" ht="15" customHeight="1" x14ac:dyDescent="0.25">
      <c r="B7" s="4">
        <v>45658</v>
      </c>
      <c r="C7" s="4">
        <v>46188</v>
      </c>
      <c r="E7" s="5">
        <f t="shared" si="0"/>
        <v>530</v>
      </c>
      <c r="F7" s="5">
        <f t="shared" si="1"/>
        <v>165</v>
      </c>
      <c r="G7" s="5">
        <f t="shared" si="2"/>
        <v>14</v>
      </c>
    </row>
    <row r="8" spans="2:11" ht="15" customHeight="1" x14ac:dyDescent="0.25">
      <c r="B8" s="4">
        <v>36526</v>
      </c>
      <c r="C8" s="4">
        <v>46023</v>
      </c>
      <c r="E8" s="5">
        <f t="shared" si="0"/>
        <v>9497</v>
      </c>
      <c r="F8" s="5">
        <f t="shared" si="1"/>
        <v>0</v>
      </c>
      <c r="G8" s="5">
        <f t="shared" si="2"/>
        <v>0</v>
      </c>
    </row>
    <row r="9" spans="2:11" ht="15" customHeight="1" x14ac:dyDescent="0.25">
      <c r="B9" s="4">
        <v>42170</v>
      </c>
      <c r="C9" s="4">
        <v>44454</v>
      </c>
      <c r="E9" s="5">
        <f t="shared" si="0"/>
        <v>2284</v>
      </c>
      <c r="F9" s="5">
        <f t="shared" si="1"/>
        <v>92</v>
      </c>
      <c r="G9" s="5">
        <f t="shared" si="2"/>
        <v>0</v>
      </c>
    </row>
    <row r="10" spans="2:11" ht="15" customHeight="1" x14ac:dyDescent="0.25">
      <c r="B10" s="4">
        <v>43831</v>
      </c>
      <c r="C10" s="4">
        <v>45366</v>
      </c>
      <c r="E10" s="5">
        <f t="shared" si="0"/>
        <v>1535</v>
      </c>
      <c r="F10" s="5">
        <f t="shared" si="1"/>
        <v>74</v>
      </c>
      <c r="G10" s="5">
        <f t="shared" si="2"/>
        <v>14</v>
      </c>
      <c r="K10" s="11" t="s">
        <v>0</v>
      </c>
    </row>
    <row r="11" spans="2:11" ht="15" customHeight="1" x14ac:dyDescent="0.25">
      <c r="B11" s="4">
        <v>43301</v>
      </c>
      <c r="C11" s="4">
        <v>44954</v>
      </c>
      <c r="E11" s="5">
        <f t="shared" ref="E11:E14" si="3">DATEDIF(B11,C11,"d")</f>
        <v>1653</v>
      </c>
      <c r="F11" s="5">
        <f t="shared" ref="F11:F14" si="4">DATEDIF(B11,C11,"yd")</f>
        <v>192</v>
      </c>
      <c r="G11" s="5">
        <f t="shared" ref="G11:G14" si="5">DATEDIF(B11,C11,"md")</f>
        <v>8</v>
      </c>
      <c r="K11" t="s">
        <v>52</v>
      </c>
    </row>
    <row r="12" spans="2:11" ht="15" customHeight="1" x14ac:dyDescent="0.25">
      <c r="B12" s="4">
        <v>43510</v>
      </c>
      <c r="C12" s="4">
        <v>44895</v>
      </c>
      <c r="E12" s="5">
        <f t="shared" si="3"/>
        <v>1385</v>
      </c>
      <c r="F12" s="5">
        <f t="shared" si="4"/>
        <v>289</v>
      </c>
      <c r="G12" s="5">
        <f t="shared" si="5"/>
        <v>16</v>
      </c>
      <c r="K12" s="11" t="s">
        <v>53</v>
      </c>
    </row>
    <row r="13" spans="2:11" ht="15" customHeight="1" x14ac:dyDescent="0.25">
      <c r="B13" s="4">
        <v>43009</v>
      </c>
      <c r="C13" s="4">
        <v>45777</v>
      </c>
      <c r="E13" s="5">
        <f t="shared" si="3"/>
        <v>2768</v>
      </c>
      <c r="F13" s="5">
        <f t="shared" si="4"/>
        <v>211</v>
      </c>
      <c r="G13" s="5">
        <f t="shared" si="5"/>
        <v>29</v>
      </c>
      <c r="K13" s="11" t="s">
        <v>54</v>
      </c>
    </row>
    <row r="14" spans="2:11" ht="15" customHeight="1" x14ac:dyDescent="0.25">
      <c r="B14" s="4">
        <v>44555</v>
      </c>
      <c r="C14" s="4">
        <v>45514</v>
      </c>
      <c r="E14" s="5">
        <f t="shared" si="3"/>
        <v>959</v>
      </c>
      <c r="F14" s="5">
        <f t="shared" si="4"/>
        <v>228</v>
      </c>
      <c r="G14" s="5">
        <f t="shared" si="5"/>
        <v>16</v>
      </c>
      <c r="K14" s="11" t="s">
        <v>55</v>
      </c>
    </row>
    <row r="15" spans="2:11" ht="15" customHeight="1" x14ac:dyDescent="0.25">
      <c r="K15" s="11" t="s">
        <v>56</v>
      </c>
    </row>
    <row r="16" spans="2:11" ht="15" customHeight="1" x14ac:dyDescent="0.25">
      <c r="K16" s="11" t="s">
        <v>57</v>
      </c>
    </row>
    <row r="17" spans="11:11" ht="15" customHeight="1" x14ac:dyDescent="0.25">
      <c r="K17" s="11" t="s">
        <v>58</v>
      </c>
    </row>
    <row r="18" spans="11:11" ht="15" customHeight="1" x14ac:dyDescent="0.25">
      <c r="K18" s="11" t="s">
        <v>59</v>
      </c>
    </row>
    <row r="19" spans="11:11" ht="15" customHeight="1" x14ac:dyDescent="0.25">
      <c r="K19" s="11" t="s">
        <v>60</v>
      </c>
    </row>
    <row r="20" spans="11:11" ht="15" customHeight="1" x14ac:dyDescent="0.25">
      <c r="K20" s="11" t="s">
        <v>61</v>
      </c>
    </row>
    <row r="21" spans="11:11" ht="15" customHeight="1" x14ac:dyDescent="0.25"/>
  </sheetData>
  <hyperlinks>
    <hyperlink ref="K6" r:id="rId1" xr:uid="{6C78590B-F765-4F9C-B23C-FE7987A4EF96}"/>
    <hyperlink ref="K10" location="'main'!$E$5" display="DATEDIF function" xr:uid="{4061E200-06FE-493D-99D4-270D4846EB33}"/>
    <hyperlink ref="K12" location="'months'!$E$5" display="Difference in months" xr:uid="{4052C9BB-0CED-4AE5-AB72-CE3E56FCFD74}"/>
    <hyperlink ref="K13" location="'years'!$E$5" display="Difference in years" xr:uid="{A673CB70-FABF-46BD-8665-F4B077075469}"/>
    <hyperlink ref="K14" location="'age'!$E$5" display="Get age from birthday" xr:uid="{A4FC6E7D-353C-40B2-983E-C220F6D7908A}"/>
    <hyperlink ref="K15" location="'ymd'!$E$5" display="Years, months, and days between dates" xr:uid="{B0933F13-1291-40C5-8677-0C50D529C9DA}"/>
    <hyperlink ref="K16" location="'ymd2'!$E$5" display="Years, months, and days between dates (single result)" xr:uid="{F86061AD-2E43-4E82-8ED4-5F9D9F98A6F0}"/>
    <hyperlink ref="K17" location="'exp'!$E$5" display="Time before expiration" xr:uid="{AE383ED9-A515-442D-AF7E-EEDA153AF22F}"/>
    <hyperlink ref="K18" location="'md-problem '!$F$5" display="Known issues with md" xr:uid="{02949126-6449-416B-B3AA-821DD38A5430}"/>
    <hyperlink ref="K19" location="'md_fix'!$G$5" display="EDATE alternative for md" xr:uid="{751E963E-7B8D-48E7-81E1-46FB93BBE2AD}"/>
    <hyperlink ref="K20" location="'ymd-fix'!$F$5" display="Years, months, and days without md" xr:uid="{967E9394-0B69-45B8-BB47-3FC6B68E165F}"/>
  </hyperlinks>
  <pageMargins left="0.75" right="0.75" top="1" bottom="1" header="0.5" footer="0.5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K21"/>
  <sheetViews>
    <sheetView showGridLines="0" workbookViewId="0">
      <selection activeCell="E5" sqref="E5"/>
    </sheetView>
  </sheetViews>
  <sheetFormatPr defaultRowHeight="15" x14ac:dyDescent="0.25"/>
  <cols>
    <col min="2" max="3" width="12" customWidth="1"/>
    <col min="5" max="6" width="12.140625" customWidth="1"/>
  </cols>
  <sheetData>
    <row r="1" spans="2:11" ht="15" customHeight="1" x14ac:dyDescent="0.25"/>
    <row r="2" spans="2:11" ht="15" customHeight="1" x14ac:dyDescent="0.25">
      <c r="B2" s="1" t="s">
        <v>7</v>
      </c>
    </row>
    <row r="3" spans="2:11" ht="15" customHeight="1" x14ac:dyDescent="0.25"/>
    <row r="4" spans="2:11" ht="15" customHeight="1" x14ac:dyDescent="0.25">
      <c r="B4" s="2" t="s">
        <v>1</v>
      </c>
      <c r="C4" s="2" t="s">
        <v>2</v>
      </c>
      <c r="E4" s="3" t="s">
        <v>8</v>
      </c>
      <c r="F4" s="3" t="s">
        <v>9</v>
      </c>
    </row>
    <row r="5" spans="2:11" ht="15" customHeight="1" x14ac:dyDescent="0.25">
      <c r="B5" s="4">
        <v>45658</v>
      </c>
      <c r="C5" s="4">
        <v>46023</v>
      </c>
      <c r="E5" s="5">
        <f t="shared" ref="E5:E10" si="0">DATEDIF(B5,C5,"m")</f>
        <v>12</v>
      </c>
      <c r="F5" s="5">
        <f t="shared" ref="F5:F10" si="1">DATEDIF(B5,C5,"ym")</f>
        <v>0</v>
      </c>
    </row>
    <row r="6" spans="2:11" ht="15" customHeight="1" x14ac:dyDescent="0.25">
      <c r="B6" s="4">
        <v>45658</v>
      </c>
      <c r="C6" s="4">
        <v>46174</v>
      </c>
      <c r="E6" s="5">
        <f t="shared" si="0"/>
        <v>17</v>
      </c>
      <c r="F6" s="5">
        <f t="shared" si="1"/>
        <v>5</v>
      </c>
      <c r="K6" s="11" t="s">
        <v>51</v>
      </c>
    </row>
    <row r="7" spans="2:11" ht="15" customHeight="1" x14ac:dyDescent="0.25">
      <c r="B7" s="4">
        <v>45658</v>
      </c>
      <c r="C7" s="4">
        <v>46188</v>
      </c>
      <c r="E7" s="5">
        <f t="shared" si="0"/>
        <v>17</v>
      </c>
      <c r="F7" s="5">
        <f t="shared" si="1"/>
        <v>5</v>
      </c>
    </row>
    <row r="8" spans="2:11" ht="15" customHeight="1" x14ac:dyDescent="0.25">
      <c r="B8" s="4">
        <v>36526</v>
      </c>
      <c r="C8" s="4">
        <v>46023</v>
      </c>
      <c r="E8" s="5">
        <f t="shared" si="0"/>
        <v>312</v>
      </c>
      <c r="F8" s="5">
        <f t="shared" si="1"/>
        <v>0</v>
      </c>
    </row>
    <row r="9" spans="2:11" ht="15" customHeight="1" x14ac:dyDescent="0.25">
      <c r="B9" s="4">
        <v>42170</v>
      </c>
      <c r="C9" s="4">
        <v>44454</v>
      </c>
      <c r="E9" s="5">
        <f t="shared" si="0"/>
        <v>75</v>
      </c>
      <c r="F9" s="5">
        <f t="shared" si="1"/>
        <v>3</v>
      </c>
    </row>
    <row r="10" spans="2:11" ht="15" customHeight="1" x14ac:dyDescent="0.25">
      <c r="B10" s="4">
        <v>43831</v>
      </c>
      <c r="C10" s="4">
        <v>45366</v>
      </c>
      <c r="E10" s="5">
        <f t="shared" si="0"/>
        <v>50</v>
      </c>
      <c r="F10" s="5">
        <f t="shared" si="1"/>
        <v>2</v>
      </c>
      <c r="K10" s="11" t="s">
        <v>0</v>
      </c>
    </row>
    <row r="11" spans="2:11" ht="15" customHeight="1" x14ac:dyDescent="0.25">
      <c r="B11" s="4">
        <v>43301</v>
      </c>
      <c r="C11" s="4">
        <v>44954</v>
      </c>
      <c r="E11" s="5">
        <f t="shared" ref="E11:E14" si="2">DATEDIF(B11,C11,"m")</f>
        <v>54</v>
      </c>
      <c r="F11" s="5">
        <f t="shared" ref="F11:F14" si="3">DATEDIF(B11,C11,"ym")</f>
        <v>6</v>
      </c>
      <c r="K11" s="11" t="s">
        <v>52</v>
      </c>
    </row>
    <row r="12" spans="2:11" ht="15" customHeight="1" x14ac:dyDescent="0.25">
      <c r="B12" s="4">
        <v>43510</v>
      </c>
      <c r="C12" s="4">
        <v>44895</v>
      </c>
      <c r="E12" s="5">
        <f t="shared" si="2"/>
        <v>45</v>
      </c>
      <c r="F12" s="5">
        <f t="shared" si="3"/>
        <v>9</v>
      </c>
      <c r="K12" t="s">
        <v>53</v>
      </c>
    </row>
    <row r="13" spans="2:11" ht="15" customHeight="1" x14ac:dyDescent="0.25">
      <c r="B13" s="4">
        <v>43009</v>
      </c>
      <c r="C13" s="4">
        <v>45777</v>
      </c>
      <c r="E13" s="5">
        <f t="shared" si="2"/>
        <v>90</v>
      </c>
      <c r="F13" s="5">
        <f t="shared" si="3"/>
        <v>6</v>
      </c>
      <c r="K13" s="11" t="s">
        <v>54</v>
      </c>
    </row>
    <row r="14" spans="2:11" ht="15" customHeight="1" x14ac:dyDescent="0.25">
      <c r="B14" s="4">
        <v>44555</v>
      </c>
      <c r="C14" s="4">
        <v>45514</v>
      </c>
      <c r="E14" s="5">
        <f t="shared" si="2"/>
        <v>31</v>
      </c>
      <c r="F14" s="5">
        <f t="shared" si="3"/>
        <v>7</v>
      </c>
      <c r="K14" s="11" t="s">
        <v>55</v>
      </c>
    </row>
    <row r="15" spans="2:11" ht="15" customHeight="1" x14ac:dyDescent="0.25">
      <c r="K15" s="11" t="s">
        <v>56</v>
      </c>
    </row>
    <row r="16" spans="2:11" ht="15" customHeight="1" x14ac:dyDescent="0.25">
      <c r="K16" s="11" t="s">
        <v>57</v>
      </c>
    </row>
    <row r="17" spans="11:11" ht="15" customHeight="1" x14ac:dyDescent="0.25">
      <c r="K17" s="11" t="s">
        <v>58</v>
      </c>
    </row>
    <row r="18" spans="11:11" ht="15" customHeight="1" x14ac:dyDescent="0.25">
      <c r="K18" s="11" t="s">
        <v>59</v>
      </c>
    </row>
    <row r="19" spans="11:11" ht="15" customHeight="1" x14ac:dyDescent="0.25">
      <c r="K19" s="11" t="s">
        <v>60</v>
      </c>
    </row>
    <row r="20" spans="11:11" ht="15" customHeight="1" x14ac:dyDescent="0.25">
      <c r="K20" s="11" t="s">
        <v>61</v>
      </c>
    </row>
    <row r="21" spans="11:11" ht="15" customHeight="1" x14ac:dyDescent="0.25"/>
  </sheetData>
  <hyperlinks>
    <hyperlink ref="K6" r:id="rId1" xr:uid="{832FE862-C041-49E2-B2DE-CA0207E0324A}"/>
    <hyperlink ref="K10" location="'main'!$E$5" display="DATEDIF function" xr:uid="{28FD0894-8842-4BBB-A4CE-BC0D4B686D7C}"/>
    <hyperlink ref="K11" location="'days'!$E$5" display="Difference in days" xr:uid="{2194EEA3-0880-4B49-AE39-A971CF502F55}"/>
    <hyperlink ref="K13" location="'years'!$E$5" display="Difference in years" xr:uid="{BEDB0DE8-873B-4495-AA73-E36B9449AEB3}"/>
    <hyperlink ref="K14" location="'age'!$E$5" display="Get age from birthday" xr:uid="{320C98DA-7557-45B5-B552-D9BABC1E46CE}"/>
    <hyperlink ref="K15" location="'ymd'!$E$5" display="Years, months, and days between dates" xr:uid="{3F2DAB7A-2032-41A3-9AC0-2BD7B6F0F099}"/>
    <hyperlink ref="K16" location="'ymd2'!$E$5" display="Years, months, and days between dates (single result)" xr:uid="{CDEC0850-4902-4403-8E21-97FFEACD303C}"/>
    <hyperlink ref="K17" location="'exp'!$E$5" display="Time before expiration" xr:uid="{624DD6B1-BA48-4ED5-A96F-4C62FCA99D45}"/>
    <hyperlink ref="K18" location="'md-problem '!$F$5" display="Known issues with md" xr:uid="{72478952-EA6A-4981-B02C-40073A480D41}"/>
    <hyperlink ref="K19" location="'md_fix'!$G$5" display="EDATE alternative for md" xr:uid="{E17C44A2-4D78-4154-98D5-99E3F21932B8}"/>
    <hyperlink ref="K20" location="'ymd-fix'!$F$5" display="Years, months, and days without md" xr:uid="{E83A272C-7351-47DA-A91A-750FAAEEA870}"/>
  </hyperlinks>
  <pageMargins left="0.75" right="0.75" top="1" bottom="1" header="0.5" footer="0.5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K21"/>
  <sheetViews>
    <sheetView showGridLines="0" workbookViewId="0">
      <selection activeCell="E5" sqref="E5"/>
    </sheetView>
  </sheetViews>
  <sheetFormatPr defaultRowHeight="15" x14ac:dyDescent="0.25"/>
  <cols>
    <col min="2" max="3" width="12" customWidth="1"/>
    <col min="5" max="6" width="10.7109375" customWidth="1"/>
  </cols>
  <sheetData>
    <row r="1" spans="2:11" ht="15" customHeight="1" x14ac:dyDescent="0.25"/>
    <row r="2" spans="2:11" ht="15" customHeight="1" x14ac:dyDescent="0.25">
      <c r="B2" s="1" t="s">
        <v>10</v>
      </c>
    </row>
    <row r="3" spans="2:11" ht="15" customHeight="1" x14ac:dyDescent="0.25"/>
    <row r="4" spans="2:11" ht="15" customHeight="1" x14ac:dyDescent="0.25">
      <c r="B4" s="2" t="s">
        <v>1</v>
      </c>
      <c r="C4" s="2" t="s">
        <v>2</v>
      </c>
      <c r="E4" s="3" t="s">
        <v>11</v>
      </c>
      <c r="F4" s="3" t="s">
        <v>12</v>
      </c>
    </row>
    <row r="5" spans="2:11" ht="15" customHeight="1" x14ac:dyDescent="0.25">
      <c r="B5" s="4">
        <v>45658</v>
      </c>
      <c r="C5" s="4">
        <v>46023</v>
      </c>
      <c r="E5" s="5">
        <f t="shared" ref="E5:E10" si="0">DATEDIF(B5,C5,"y")</f>
        <v>1</v>
      </c>
      <c r="F5" s="6">
        <f t="shared" ref="F5:F10" si="1">YEARFRAC(B5,C5)</f>
        <v>1</v>
      </c>
    </row>
    <row r="6" spans="2:11" ht="15" customHeight="1" x14ac:dyDescent="0.25">
      <c r="B6" s="4">
        <v>45658</v>
      </c>
      <c r="C6" s="4">
        <v>46174</v>
      </c>
      <c r="E6" s="5">
        <f t="shared" si="0"/>
        <v>1</v>
      </c>
      <c r="F6" s="6">
        <f t="shared" si="1"/>
        <v>1.4166666666666667</v>
      </c>
      <c r="K6" s="11" t="s">
        <v>51</v>
      </c>
    </row>
    <row r="7" spans="2:11" ht="15" customHeight="1" x14ac:dyDescent="0.25">
      <c r="B7" s="4">
        <v>45658</v>
      </c>
      <c r="C7" s="4">
        <v>46188</v>
      </c>
      <c r="E7" s="5">
        <f t="shared" si="0"/>
        <v>1</v>
      </c>
      <c r="F7" s="6">
        <f t="shared" si="1"/>
        <v>1.4555555555555555</v>
      </c>
    </row>
    <row r="8" spans="2:11" ht="15" customHeight="1" x14ac:dyDescent="0.25">
      <c r="B8" s="4">
        <v>36526</v>
      </c>
      <c r="C8" s="4">
        <v>46023</v>
      </c>
      <c r="E8" s="5">
        <f t="shared" si="0"/>
        <v>26</v>
      </c>
      <c r="F8" s="6">
        <f t="shared" si="1"/>
        <v>26</v>
      </c>
    </row>
    <row r="9" spans="2:11" ht="15" customHeight="1" x14ac:dyDescent="0.25">
      <c r="B9" s="4">
        <v>42170</v>
      </c>
      <c r="C9" s="4">
        <v>44454</v>
      </c>
      <c r="E9" s="5">
        <f t="shared" si="0"/>
        <v>6</v>
      </c>
      <c r="F9" s="6">
        <f t="shared" si="1"/>
        <v>6.25</v>
      </c>
    </row>
    <row r="10" spans="2:11" ht="15" customHeight="1" x14ac:dyDescent="0.25">
      <c r="B10" s="4">
        <v>43831</v>
      </c>
      <c r="C10" s="4">
        <v>45366</v>
      </c>
      <c r="E10" s="5">
        <f t="shared" si="0"/>
        <v>4</v>
      </c>
      <c r="F10" s="6">
        <f t="shared" si="1"/>
        <v>4.2055555555555557</v>
      </c>
      <c r="K10" s="11" t="s">
        <v>0</v>
      </c>
    </row>
    <row r="11" spans="2:11" ht="15" customHeight="1" x14ac:dyDescent="0.25">
      <c r="B11" s="4">
        <v>43301</v>
      </c>
      <c r="C11" s="4">
        <v>44954</v>
      </c>
      <c r="E11" s="5">
        <f t="shared" ref="E11:E14" si="2">DATEDIF(B11,C11,"y")</f>
        <v>4</v>
      </c>
      <c r="F11" s="6">
        <f t="shared" ref="F11:F14" si="3">YEARFRAC(B11,C11)</f>
        <v>4.5222222222222221</v>
      </c>
      <c r="K11" s="11" t="s">
        <v>52</v>
      </c>
    </row>
    <row r="12" spans="2:11" ht="15" customHeight="1" x14ac:dyDescent="0.25">
      <c r="B12" s="4">
        <v>43510</v>
      </c>
      <c r="C12" s="4">
        <v>44895</v>
      </c>
      <c r="E12" s="5">
        <f t="shared" si="2"/>
        <v>3</v>
      </c>
      <c r="F12" s="6">
        <f t="shared" si="3"/>
        <v>3.7944444444444443</v>
      </c>
      <c r="K12" s="11" t="s">
        <v>53</v>
      </c>
    </row>
    <row r="13" spans="2:11" ht="15" customHeight="1" x14ac:dyDescent="0.25">
      <c r="B13" s="4">
        <v>43009</v>
      </c>
      <c r="C13" s="4">
        <v>45777</v>
      </c>
      <c r="E13" s="5">
        <f t="shared" si="2"/>
        <v>7</v>
      </c>
      <c r="F13" s="6">
        <f t="shared" si="3"/>
        <v>7.5805555555555557</v>
      </c>
      <c r="K13" t="s">
        <v>54</v>
      </c>
    </row>
    <row r="14" spans="2:11" ht="15" customHeight="1" x14ac:dyDescent="0.25">
      <c r="B14" s="4">
        <v>44555</v>
      </c>
      <c r="C14" s="4">
        <v>45514</v>
      </c>
      <c r="E14" s="5">
        <f t="shared" si="2"/>
        <v>2</v>
      </c>
      <c r="F14" s="6">
        <f t="shared" si="3"/>
        <v>2.625</v>
      </c>
      <c r="K14" s="11" t="s">
        <v>55</v>
      </c>
    </row>
    <row r="15" spans="2:11" ht="15" customHeight="1" x14ac:dyDescent="0.25">
      <c r="K15" s="11" t="s">
        <v>56</v>
      </c>
    </row>
    <row r="16" spans="2:11" ht="15" customHeight="1" x14ac:dyDescent="0.25">
      <c r="K16" s="11" t="s">
        <v>57</v>
      </c>
    </row>
    <row r="17" spans="11:11" ht="15" customHeight="1" x14ac:dyDescent="0.25">
      <c r="K17" s="11" t="s">
        <v>58</v>
      </c>
    </row>
    <row r="18" spans="11:11" ht="15" customHeight="1" x14ac:dyDescent="0.25">
      <c r="K18" s="11" t="s">
        <v>59</v>
      </c>
    </row>
    <row r="19" spans="11:11" ht="15" customHeight="1" x14ac:dyDescent="0.25">
      <c r="K19" s="11" t="s">
        <v>60</v>
      </c>
    </row>
    <row r="20" spans="11:11" ht="15" customHeight="1" x14ac:dyDescent="0.25">
      <c r="K20" s="11" t="s">
        <v>61</v>
      </c>
    </row>
    <row r="21" spans="11:11" ht="15" customHeight="1" x14ac:dyDescent="0.25"/>
  </sheetData>
  <hyperlinks>
    <hyperlink ref="K6" r:id="rId1" xr:uid="{B3B11483-FA77-45DE-A531-DD45C02E2D09}"/>
    <hyperlink ref="K10" location="'main'!$E$5" display="DATEDIF function" xr:uid="{6F91A4A8-1836-440E-BA63-D8E743AAE41A}"/>
    <hyperlink ref="K11" location="'days'!$E$5" display="Difference in days" xr:uid="{A2842E9B-C22B-43D2-B8C0-240E497CF67B}"/>
    <hyperlink ref="K12" location="'months'!$E$5" display="Difference in months" xr:uid="{DDBD590B-CFD8-4D27-B1FB-29C46919100D}"/>
    <hyperlink ref="K14" location="'age'!$E$5" display="Get age from birthday" xr:uid="{4937E45E-0D81-41E2-990B-EF64E91B329B}"/>
    <hyperlink ref="K15" location="'ymd'!$E$5" display="Years, months, and days between dates" xr:uid="{9C4E02C1-EF7A-45C3-8087-AD700AF3EE45}"/>
    <hyperlink ref="K16" location="'ymd2'!$E$5" display="Years, months, and days between dates (single result)" xr:uid="{B51E3F4A-0FF6-4329-8456-09A0625B951C}"/>
    <hyperlink ref="K17" location="'exp'!$E$5" display="Time before expiration" xr:uid="{039D6EE9-DBD7-48F7-9B4E-63231ABA277C}"/>
    <hyperlink ref="K18" location="'md-problem '!$F$5" display="Known issues with md" xr:uid="{5828E419-8393-466C-A7E0-E5E752E26169}"/>
    <hyperlink ref="K19" location="'md_fix'!$G$5" display="EDATE alternative for md" xr:uid="{7DB7FDD0-B915-47C1-A871-04A5803C26C9}"/>
    <hyperlink ref="K20" location="'ymd-fix'!$F$5" display="Years, months, and days without md" xr:uid="{339B556A-B5A2-44C8-B603-7C78EA43C6BB}"/>
  </hyperlinks>
  <pageMargins left="0.75" right="0.75" top="1" bottom="1" header="0.5" footer="0.5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K21"/>
  <sheetViews>
    <sheetView showGridLines="0" workbookViewId="0">
      <selection activeCell="E5" sqref="E5"/>
    </sheetView>
  </sheetViews>
  <sheetFormatPr defaultRowHeight="15" x14ac:dyDescent="0.25"/>
  <cols>
    <col min="2" max="2" width="16" customWidth="1"/>
    <col min="3" max="3" width="12" customWidth="1"/>
  </cols>
  <sheetData>
    <row r="1" spans="2:11" ht="15" customHeight="1" x14ac:dyDescent="0.25"/>
    <row r="2" spans="2:11" ht="15" customHeight="1" x14ac:dyDescent="0.25">
      <c r="B2" s="1" t="s">
        <v>13</v>
      </c>
    </row>
    <row r="3" spans="2:11" ht="15" customHeight="1" x14ac:dyDescent="0.25"/>
    <row r="4" spans="2:11" ht="15" customHeight="1" x14ac:dyDescent="0.25">
      <c r="B4" s="2" t="s">
        <v>14</v>
      </c>
      <c r="C4" s="2" t="s">
        <v>15</v>
      </c>
      <c r="E4" s="3" t="s">
        <v>16</v>
      </c>
    </row>
    <row r="5" spans="2:11" ht="15" customHeight="1" x14ac:dyDescent="0.25">
      <c r="B5" s="5" t="s">
        <v>17</v>
      </c>
      <c r="C5" s="4">
        <v>27468</v>
      </c>
      <c r="E5" s="5">
        <f t="shared" ref="E5:E12" ca="1" si="0">DATEDIF(C5,TODAY(),"y")</f>
        <v>50</v>
      </c>
    </row>
    <row r="6" spans="2:11" ht="15" customHeight="1" x14ac:dyDescent="0.25">
      <c r="B6" s="5" t="s">
        <v>18</v>
      </c>
      <c r="C6" s="4">
        <v>30185</v>
      </c>
      <c r="E6" s="5">
        <f t="shared" ca="1" si="0"/>
        <v>43</v>
      </c>
      <c r="K6" s="11" t="s">
        <v>51</v>
      </c>
    </row>
    <row r="7" spans="2:11" ht="15" customHeight="1" x14ac:dyDescent="0.25">
      <c r="B7" s="5" t="s">
        <v>19</v>
      </c>
      <c r="C7" s="4">
        <v>33184</v>
      </c>
      <c r="E7" s="5">
        <f t="shared" ca="1" si="0"/>
        <v>35</v>
      </c>
    </row>
    <row r="8" spans="2:11" ht="15" customHeight="1" x14ac:dyDescent="0.25">
      <c r="B8" s="5" t="s">
        <v>41</v>
      </c>
      <c r="C8" s="4">
        <v>24988</v>
      </c>
      <c r="E8" s="5">
        <f t="shared" ca="1" si="0"/>
        <v>57</v>
      </c>
    </row>
    <row r="9" spans="2:11" ht="15" customHeight="1" x14ac:dyDescent="0.25">
      <c r="B9" s="5" t="s">
        <v>20</v>
      </c>
      <c r="C9" s="4">
        <v>34711</v>
      </c>
      <c r="E9" s="5">
        <f t="shared" ca="1" si="0"/>
        <v>31</v>
      </c>
    </row>
    <row r="10" spans="2:11" ht="15" customHeight="1" x14ac:dyDescent="0.25">
      <c r="B10" s="5" t="s">
        <v>21</v>
      </c>
      <c r="C10" s="4">
        <v>37076</v>
      </c>
      <c r="E10" s="5">
        <f t="shared" ca="1" si="0"/>
        <v>24</v>
      </c>
      <c r="K10" s="11" t="s">
        <v>0</v>
      </c>
    </row>
    <row r="11" spans="2:11" ht="15" customHeight="1" x14ac:dyDescent="0.25">
      <c r="B11" s="5" t="s">
        <v>22</v>
      </c>
      <c r="C11" s="4">
        <v>32502</v>
      </c>
      <c r="E11" s="5">
        <f t="shared" ca="1" si="0"/>
        <v>37</v>
      </c>
      <c r="K11" s="11" t="s">
        <v>52</v>
      </c>
    </row>
    <row r="12" spans="2:11" ht="15" customHeight="1" x14ac:dyDescent="0.25">
      <c r="B12" s="5" t="s">
        <v>23</v>
      </c>
      <c r="C12" s="4">
        <v>20258</v>
      </c>
      <c r="E12" s="5">
        <f t="shared" ca="1" si="0"/>
        <v>70</v>
      </c>
      <c r="K12" s="11" t="s">
        <v>53</v>
      </c>
    </row>
    <row r="13" spans="2:11" ht="15" customHeight="1" x14ac:dyDescent="0.25">
      <c r="B13" s="5" t="s">
        <v>39</v>
      </c>
      <c r="C13" s="4">
        <v>42050</v>
      </c>
      <c r="E13" s="5">
        <f t="shared" ref="E13:E14" ca="1" si="1">DATEDIF(C13,TODAY(),"y")</f>
        <v>11</v>
      </c>
      <c r="K13" s="11" t="s">
        <v>54</v>
      </c>
    </row>
    <row r="14" spans="2:11" ht="15" customHeight="1" x14ac:dyDescent="0.25">
      <c r="B14" s="5" t="s">
        <v>40</v>
      </c>
      <c r="C14" s="4">
        <v>44937</v>
      </c>
      <c r="E14" s="5">
        <f t="shared" ca="1" si="1"/>
        <v>3</v>
      </c>
      <c r="K14" t="s">
        <v>55</v>
      </c>
    </row>
    <row r="15" spans="2:11" ht="15" customHeight="1" x14ac:dyDescent="0.25">
      <c r="K15" s="11" t="s">
        <v>56</v>
      </c>
    </row>
    <row r="16" spans="2:11" ht="15" customHeight="1" x14ac:dyDescent="0.25">
      <c r="K16" s="11" t="s">
        <v>57</v>
      </c>
    </row>
    <row r="17" spans="11:11" ht="15" customHeight="1" x14ac:dyDescent="0.25">
      <c r="K17" s="11" t="s">
        <v>58</v>
      </c>
    </row>
    <row r="18" spans="11:11" ht="15" customHeight="1" x14ac:dyDescent="0.25">
      <c r="K18" s="11" t="s">
        <v>59</v>
      </c>
    </row>
    <row r="19" spans="11:11" ht="15" customHeight="1" x14ac:dyDescent="0.25">
      <c r="K19" s="11" t="s">
        <v>60</v>
      </c>
    </row>
    <row r="20" spans="11:11" ht="15" customHeight="1" x14ac:dyDescent="0.25">
      <c r="K20" s="11" t="s">
        <v>61</v>
      </c>
    </row>
    <row r="21" spans="11:11" ht="15" customHeight="1" x14ac:dyDescent="0.25"/>
  </sheetData>
  <hyperlinks>
    <hyperlink ref="K6" r:id="rId1" xr:uid="{083DCD07-8DC4-4C4C-BF95-AEBC87526633}"/>
    <hyperlink ref="K10" location="'main'!$E$5" display="DATEDIF function" xr:uid="{BCCE6E65-1F11-4DE7-80EE-D119233AF758}"/>
    <hyperlink ref="K11" location="'days'!$E$5" display="Difference in days" xr:uid="{A07C2EBD-D668-49D4-9076-651DF6F6CC53}"/>
    <hyperlink ref="K12" location="'months'!$E$5" display="Difference in months" xr:uid="{E5D998CE-44F3-4E01-A3E9-1F795990E622}"/>
    <hyperlink ref="K13" location="'years'!$E$5" display="Difference in years" xr:uid="{44903BEA-6CA4-48A6-A10C-C00487A60EBD}"/>
    <hyperlink ref="K15" location="'ymd'!$E$5" display="Years, months, and days between dates" xr:uid="{BE3FFAED-FEB1-495B-8266-F919118A9B34}"/>
    <hyperlink ref="K16" location="'ymd2'!$E$5" display="Years, months, and days between dates (single result)" xr:uid="{10EF7A01-A865-41FB-A9E5-A9841A9BF807}"/>
    <hyperlink ref="K17" location="'exp'!$E$5" display="Time before expiration" xr:uid="{3AADB311-3456-4FD2-9C4E-B6127097DE64}"/>
    <hyperlink ref="K18" location="'md-problem '!$F$5" display="Known issues with md" xr:uid="{D02F6E25-63D1-4FA2-B91F-D3D0AED82A66}"/>
    <hyperlink ref="K19" location="'md_fix'!$G$5" display="EDATE alternative for md" xr:uid="{010945FA-34AA-4B8E-BF01-E3FD3C6B592D}"/>
    <hyperlink ref="K20" location="'ymd-fix'!$F$5" display="Years, months, and days without md" xr:uid="{CE1A7454-181E-48C4-BDF8-3B72C9F18CA4}"/>
  </hyperlinks>
  <pageMargins left="0.75" right="0.75" top="1" bottom="1" header="0.5" footer="0.5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K23"/>
  <sheetViews>
    <sheetView showGridLines="0" workbookViewId="0">
      <selection activeCell="E5" sqref="E5"/>
    </sheetView>
  </sheetViews>
  <sheetFormatPr defaultRowHeight="15" x14ac:dyDescent="0.25"/>
  <cols>
    <col min="2" max="3" width="12" customWidth="1"/>
    <col min="6" max="6" width="9.140625" customWidth="1"/>
  </cols>
  <sheetData>
    <row r="1" spans="2:11" ht="15" customHeight="1" x14ac:dyDescent="0.25"/>
    <row r="2" spans="2:11" ht="15" customHeight="1" x14ac:dyDescent="0.25">
      <c r="B2" s="1" t="s">
        <v>45</v>
      </c>
    </row>
    <row r="3" spans="2:11" ht="15" customHeight="1" x14ac:dyDescent="0.25"/>
    <row r="4" spans="2:11" ht="15" customHeight="1" x14ac:dyDescent="0.25">
      <c r="B4" s="2" t="s">
        <v>1</v>
      </c>
      <c r="C4" s="2" t="s">
        <v>2</v>
      </c>
      <c r="E4" s="10" t="s">
        <v>46</v>
      </c>
      <c r="F4" s="10" t="s">
        <v>47</v>
      </c>
      <c r="G4" s="10" t="s">
        <v>48</v>
      </c>
    </row>
    <row r="5" spans="2:11" ht="15" customHeight="1" x14ac:dyDescent="0.25">
      <c r="B5" s="4">
        <v>43115</v>
      </c>
      <c r="C5" s="4">
        <v>45306</v>
      </c>
      <c r="E5" s="5">
        <f>DATEDIF(B5,C5,"y")</f>
        <v>6</v>
      </c>
      <c r="F5" s="5">
        <f>DATEDIF(B5,C5,"ym")</f>
        <v>0</v>
      </c>
      <c r="G5" s="5">
        <f>DATEDIF(B5,C5,"md")</f>
        <v>0</v>
      </c>
    </row>
    <row r="6" spans="2:11" ht="15" customHeight="1" x14ac:dyDescent="0.25">
      <c r="B6" s="4">
        <v>43115</v>
      </c>
      <c r="C6" s="4">
        <v>45488</v>
      </c>
      <c r="E6" s="5">
        <f t="shared" ref="E6:E14" si="0">DATEDIF(B6,C6,"y")</f>
        <v>6</v>
      </c>
      <c r="F6" s="5">
        <f t="shared" ref="F6:F14" si="1">DATEDIF(B6,C6,"ym")</f>
        <v>6</v>
      </c>
      <c r="G6" s="5">
        <f t="shared" ref="G6:G14" si="2">DATEDIF(B6,C6,"md")</f>
        <v>0</v>
      </c>
      <c r="K6" s="11" t="s">
        <v>51</v>
      </c>
    </row>
    <row r="7" spans="2:11" ht="15" customHeight="1" x14ac:dyDescent="0.25">
      <c r="B7" s="4">
        <v>43115</v>
      </c>
      <c r="C7" s="4">
        <v>45493</v>
      </c>
      <c r="E7" s="5">
        <f t="shared" si="0"/>
        <v>6</v>
      </c>
      <c r="F7" s="5">
        <f t="shared" si="1"/>
        <v>6</v>
      </c>
      <c r="G7" s="5">
        <f t="shared" si="2"/>
        <v>5</v>
      </c>
    </row>
    <row r="8" spans="2:11" ht="15" customHeight="1" x14ac:dyDescent="0.25">
      <c r="B8" s="4">
        <v>42156</v>
      </c>
      <c r="C8" s="4">
        <v>44454</v>
      </c>
      <c r="E8" s="5">
        <f t="shared" si="0"/>
        <v>6</v>
      </c>
      <c r="F8" s="5">
        <f t="shared" si="1"/>
        <v>3</v>
      </c>
      <c r="G8" s="5">
        <f t="shared" si="2"/>
        <v>14</v>
      </c>
    </row>
    <row r="9" spans="2:11" ht="15" customHeight="1" x14ac:dyDescent="0.25">
      <c r="B9" s="4">
        <v>42156</v>
      </c>
      <c r="C9" s="4">
        <v>45285</v>
      </c>
      <c r="E9" s="5">
        <f t="shared" si="0"/>
        <v>8</v>
      </c>
      <c r="F9" s="5">
        <f t="shared" si="1"/>
        <v>6</v>
      </c>
      <c r="G9" s="5">
        <f t="shared" si="2"/>
        <v>24</v>
      </c>
    </row>
    <row r="10" spans="2:11" ht="15" customHeight="1" x14ac:dyDescent="0.25">
      <c r="B10" s="4">
        <v>42156</v>
      </c>
      <c r="C10" s="4">
        <v>45658</v>
      </c>
      <c r="E10" s="5">
        <f t="shared" si="0"/>
        <v>9</v>
      </c>
      <c r="F10" s="5">
        <f t="shared" si="1"/>
        <v>7</v>
      </c>
      <c r="G10" s="5">
        <f t="shared" si="2"/>
        <v>0</v>
      </c>
      <c r="K10" s="11" t="s">
        <v>0</v>
      </c>
    </row>
    <row r="11" spans="2:11" ht="15" customHeight="1" x14ac:dyDescent="0.25">
      <c r="B11" s="4">
        <v>36525</v>
      </c>
      <c r="C11" s="4">
        <v>46023</v>
      </c>
      <c r="E11" s="5">
        <f t="shared" si="0"/>
        <v>26</v>
      </c>
      <c r="F11" s="5">
        <f t="shared" si="1"/>
        <v>0</v>
      </c>
      <c r="G11" s="5">
        <f t="shared" si="2"/>
        <v>1</v>
      </c>
      <c r="K11" s="11" t="s">
        <v>52</v>
      </c>
    </row>
    <row r="12" spans="2:11" ht="15" customHeight="1" x14ac:dyDescent="0.25">
      <c r="B12" s="4">
        <v>32821</v>
      </c>
      <c r="C12" s="4">
        <v>46023</v>
      </c>
      <c r="E12" s="5">
        <f t="shared" si="0"/>
        <v>36</v>
      </c>
      <c r="F12" s="5">
        <f t="shared" si="1"/>
        <v>1</v>
      </c>
      <c r="G12" s="5">
        <f t="shared" si="2"/>
        <v>23</v>
      </c>
      <c r="K12" s="11" t="s">
        <v>53</v>
      </c>
    </row>
    <row r="13" spans="2:11" ht="15" customHeight="1" x14ac:dyDescent="0.25">
      <c r="B13" s="4">
        <v>25404</v>
      </c>
      <c r="C13" s="4">
        <v>46023</v>
      </c>
      <c r="E13" s="5">
        <f t="shared" si="0"/>
        <v>56</v>
      </c>
      <c r="F13" s="5">
        <f t="shared" si="1"/>
        <v>5</v>
      </c>
      <c r="G13" s="5">
        <f t="shared" si="2"/>
        <v>12</v>
      </c>
      <c r="K13" s="11" t="s">
        <v>54</v>
      </c>
    </row>
    <row r="14" spans="2:11" ht="15" customHeight="1" x14ac:dyDescent="0.25">
      <c r="B14" s="4">
        <v>16682</v>
      </c>
      <c r="C14" s="4">
        <v>46023</v>
      </c>
      <c r="E14" s="5">
        <f t="shared" si="0"/>
        <v>80</v>
      </c>
      <c r="F14" s="5">
        <f t="shared" si="1"/>
        <v>3</v>
      </c>
      <c r="G14" s="5">
        <f t="shared" si="2"/>
        <v>30</v>
      </c>
      <c r="K14" s="11" t="s">
        <v>55</v>
      </c>
    </row>
    <row r="15" spans="2:11" ht="15" customHeight="1" x14ac:dyDescent="0.25">
      <c r="K15" t="s">
        <v>56</v>
      </c>
    </row>
    <row r="16" spans="2:11" ht="15" customHeight="1" x14ac:dyDescent="0.25">
      <c r="K16" s="11" t="s">
        <v>57</v>
      </c>
    </row>
    <row r="17" spans="11:11" ht="15" customHeight="1" x14ac:dyDescent="0.25">
      <c r="K17" s="11" t="s">
        <v>58</v>
      </c>
    </row>
    <row r="18" spans="11:11" ht="15" customHeight="1" x14ac:dyDescent="0.25">
      <c r="K18" s="11" t="s">
        <v>59</v>
      </c>
    </row>
    <row r="19" spans="11:11" ht="15" customHeight="1" x14ac:dyDescent="0.25">
      <c r="K19" s="11" t="s">
        <v>60</v>
      </c>
    </row>
    <row r="20" spans="11:11" ht="15" customHeight="1" x14ac:dyDescent="0.25">
      <c r="K20" s="11" t="s">
        <v>61</v>
      </c>
    </row>
    <row r="21" spans="11:11" ht="15" customHeight="1" x14ac:dyDescent="0.25"/>
    <row r="22" spans="11:11" ht="15" customHeight="1" x14ac:dyDescent="0.25"/>
    <row r="23" spans="11:11" ht="15" customHeight="1" x14ac:dyDescent="0.25"/>
  </sheetData>
  <hyperlinks>
    <hyperlink ref="K6" r:id="rId1" xr:uid="{8422294F-A197-4D9A-B040-E442C54EE514}"/>
    <hyperlink ref="K10" location="'main'!$E$5" display="DATEDIF function" xr:uid="{C4B77EEF-F460-4C2B-885E-66805D35C478}"/>
    <hyperlink ref="K11" location="'days'!$E$5" display="Difference in days" xr:uid="{970DED0C-4C41-4303-BACF-39AEFEF2D0DF}"/>
    <hyperlink ref="K12" location="'months'!$E$5" display="Difference in months" xr:uid="{489371CB-4FED-461F-8E7A-EFBB20EA5738}"/>
    <hyperlink ref="K13" location="'years'!$E$5" display="Difference in years" xr:uid="{93062682-9FD1-432B-B82D-ED5D36EEB825}"/>
    <hyperlink ref="K14" location="'age'!$E$5" display="Get age from birthday" xr:uid="{E0EE170C-9E85-493C-B4EC-24257BD3589F}"/>
    <hyperlink ref="K16" location="'ymd2'!$E$5" display="Years, months, and days between dates (single result)" xr:uid="{B3ECC410-3220-40E6-AFA1-79C8F776B286}"/>
    <hyperlink ref="K17" location="'exp'!$E$5" display="Time before expiration" xr:uid="{714AF091-94AC-4B5E-907F-C8CF46483D94}"/>
    <hyperlink ref="K18" location="'md-problem '!$F$5" display="Known issues with md" xr:uid="{97D564C2-88E4-4978-9AE0-4AC7790D602F}"/>
    <hyperlink ref="K19" location="'md_fix'!$G$5" display="EDATE alternative for md" xr:uid="{DA766CFE-05B7-40D4-A345-1AFB790BA2C9}"/>
    <hyperlink ref="K20" location="'ymd-fix'!$F$5" display="Years, months, and days without md" xr:uid="{128F9BAB-72DA-4F3B-908C-1FEB41D84137}"/>
  </hyperlinks>
  <pageMargins left="0.75" right="0.75" top="1" bottom="1" header="0.5" footer="0.5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AA146-0B3D-4F08-B55E-817F9BA0B09D}">
  <sheetPr codeName="Sheet12"/>
  <dimension ref="B1:K23"/>
  <sheetViews>
    <sheetView showGridLines="0" workbookViewId="0">
      <selection activeCell="E5" sqref="E5"/>
    </sheetView>
  </sheetViews>
  <sheetFormatPr defaultRowHeight="15" x14ac:dyDescent="0.25"/>
  <cols>
    <col min="2" max="3" width="12" customWidth="1"/>
    <col min="5" max="5" width="30" customWidth="1"/>
  </cols>
  <sheetData>
    <row r="1" spans="2:11" ht="15" customHeight="1" x14ac:dyDescent="0.25"/>
    <row r="2" spans="2:11" ht="15" customHeight="1" x14ac:dyDescent="0.25">
      <c r="B2" s="1" t="s">
        <v>50</v>
      </c>
    </row>
    <row r="3" spans="2:11" ht="15" customHeight="1" x14ac:dyDescent="0.25"/>
    <row r="4" spans="2:11" ht="15" customHeight="1" x14ac:dyDescent="0.25">
      <c r="B4" s="2" t="s">
        <v>1</v>
      </c>
      <c r="C4" s="2" t="s">
        <v>2</v>
      </c>
      <c r="E4" s="3" t="s">
        <v>49</v>
      </c>
    </row>
    <row r="5" spans="2:11" ht="15" customHeight="1" x14ac:dyDescent="0.25">
      <c r="B5" s="4">
        <v>43115</v>
      </c>
      <c r="C5" s="4">
        <v>45306</v>
      </c>
      <c r="E5" s="5" t="str">
        <f t="shared" ref="E5:E14" si="0">DATEDIF(B5,C5,"y")&amp;" years, "&amp;DATEDIF(B5,C5,"ym")&amp;" months, "&amp;DATEDIF(B5,C5,"md")&amp;" days"</f>
        <v>6 years, 0 months, 0 days</v>
      </c>
    </row>
    <row r="6" spans="2:11" ht="15" customHeight="1" x14ac:dyDescent="0.25">
      <c r="B6" s="4">
        <v>43115</v>
      </c>
      <c r="C6" s="4">
        <v>45488</v>
      </c>
      <c r="E6" s="5" t="str">
        <f t="shared" si="0"/>
        <v>6 years, 6 months, 0 days</v>
      </c>
      <c r="K6" s="11" t="s">
        <v>51</v>
      </c>
    </row>
    <row r="7" spans="2:11" ht="15" customHeight="1" x14ac:dyDescent="0.25">
      <c r="B7" s="4">
        <v>43115</v>
      </c>
      <c r="C7" s="4">
        <v>45493</v>
      </c>
      <c r="E7" s="5" t="str">
        <f t="shared" si="0"/>
        <v>6 years, 6 months, 5 days</v>
      </c>
    </row>
    <row r="8" spans="2:11" ht="15" customHeight="1" x14ac:dyDescent="0.25">
      <c r="B8" s="4">
        <v>42156</v>
      </c>
      <c r="C8" s="4">
        <v>44454</v>
      </c>
      <c r="E8" s="5" t="str">
        <f t="shared" si="0"/>
        <v>6 years, 3 months, 14 days</v>
      </c>
    </row>
    <row r="9" spans="2:11" ht="15" customHeight="1" x14ac:dyDescent="0.25">
      <c r="B9" s="4">
        <v>42156</v>
      </c>
      <c r="C9" s="4">
        <v>45285</v>
      </c>
      <c r="E9" s="5" t="str">
        <f t="shared" si="0"/>
        <v>8 years, 6 months, 24 days</v>
      </c>
    </row>
    <row r="10" spans="2:11" ht="15" customHeight="1" x14ac:dyDescent="0.25">
      <c r="B10" s="4">
        <v>42156</v>
      </c>
      <c r="C10" s="4">
        <v>45658</v>
      </c>
      <c r="E10" s="5" t="str">
        <f t="shared" si="0"/>
        <v>9 years, 7 months, 0 days</v>
      </c>
      <c r="K10" s="11" t="s">
        <v>0</v>
      </c>
    </row>
    <row r="11" spans="2:11" ht="15" customHeight="1" x14ac:dyDescent="0.25">
      <c r="B11" s="4">
        <v>36525</v>
      </c>
      <c r="C11" s="4">
        <v>46023</v>
      </c>
      <c r="E11" s="5" t="str">
        <f>DATEDIF(B11,C11,"y")&amp;" years, "&amp;DATEDIF(B11,C11,"ym")&amp;" months, "&amp;DATEDIF(B11,C11,"md")&amp;" days"</f>
        <v>26 years, 0 months, 1 days</v>
      </c>
      <c r="K11" s="11" t="s">
        <v>52</v>
      </c>
    </row>
    <row r="12" spans="2:11" ht="15" customHeight="1" x14ac:dyDescent="0.25">
      <c r="B12" s="4">
        <v>32821</v>
      </c>
      <c r="C12" s="4">
        <v>46023</v>
      </c>
      <c r="E12" s="5" t="str">
        <f>DATEDIF(B12,C12,"y")&amp;" years, "&amp;DATEDIF(B12,C12,"ym")&amp;" months, "&amp;DATEDIF(B12,C12,"md")&amp;" days"</f>
        <v>36 years, 1 months, 23 days</v>
      </c>
      <c r="K12" s="11" t="s">
        <v>53</v>
      </c>
    </row>
    <row r="13" spans="2:11" ht="15" customHeight="1" x14ac:dyDescent="0.25">
      <c r="B13" s="4">
        <v>25404</v>
      </c>
      <c r="C13" s="4">
        <v>46023</v>
      </c>
      <c r="E13" s="5" t="str">
        <f>DATEDIF(B13,C13,"y")&amp;" years, "&amp;DATEDIF(B13,C13,"ym")&amp;" months, "&amp;DATEDIF(B13,C13,"md")&amp;" days"</f>
        <v>56 years, 5 months, 12 days</v>
      </c>
      <c r="K13" s="11" t="s">
        <v>54</v>
      </c>
    </row>
    <row r="14" spans="2:11" ht="15" customHeight="1" x14ac:dyDescent="0.25">
      <c r="B14" s="4">
        <v>16682</v>
      </c>
      <c r="C14" s="4">
        <v>46023</v>
      </c>
      <c r="E14" s="5" t="str">
        <f t="shared" si="0"/>
        <v>80 years, 3 months, 30 days</v>
      </c>
      <c r="K14" s="11" t="s">
        <v>55</v>
      </c>
    </row>
    <row r="15" spans="2:11" ht="15" customHeight="1" x14ac:dyDescent="0.25">
      <c r="K15" s="11" t="s">
        <v>56</v>
      </c>
    </row>
    <row r="16" spans="2:11" ht="15" customHeight="1" x14ac:dyDescent="0.25">
      <c r="K16" t="s">
        <v>57</v>
      </c>
    </row>
    <row r="17" spans="11:11" ht="15" customHeight="1" x14ac:dyDescent="0.25">
      <c r="K17" s="11" t="s">
        <v>58</v>
      </c>
    </row>
    <row r="18" spans="11:11" ht="15" customHeight="1" x14ac:dyDescent="0.25">
      <c r="K18" s="11" t="s">
        <v>59</v>
      </c>
    </row>
    <row r="19" spans="11:11" ht="15" customHeight="1" x14ac:dyDescent="0.25">
      <c r="K19" s="11" t="s">
        <v>60</v>
      </c>
    </row>
    <row r="20" spans="11:11" ht="15" customHeight="1" x14ac:dyDescent="0.25">
      <c r="K20" s="11" t="s">
        <v>61</v>
      </c>
    </row>
    <row r="21" spans="11:11" ht="15" customHeight="1" x14ac:dyDescent="0.25"/>
    <row r="22" spans="11:11" ht="15" customHeight="1" x14ac:dyDescent="0.25"/>
    <row r="23" spans="11:11" ht="15" customHeight="1" x14ac:dyDescent="0.25"/>
  </sheetData>
  <hyperlinks>
    <hyperlink ref="K6" r:id="rId1" xr:uid="{C8FFF027-E016-4C12-903D-0145773B512E}"/>
    <hyperlink ref="K10" location="'main'!$E$5" display="DATEDIF function" xr:uid="{C7B36642-61D3-403F-9705-9B0D16E57B38}"/>
    <hyperlink ref="K11" location="'days'!$E$5" display="Difference in days" xr:uid="{35A06E73-C48D-44EC-B0E1-E6D9ED513268}"/>
    <hyperlink ref="K12" location="'months'!$E$5" display="Difference in months" xr:uid="{C3A22541-2DE5-428C-9DE6-DC90120ECBBF}"/>
    <hyperlink ref="K13" location="'years'!$E$5" display="Difference in years" xr:uid="{FA882177-1F56-45DD-A8C8-1B60CA4DCA4E}"/>
    <hyperlink ref="K14" location="'age'!$E$5" display="Get age from birthday" xr:uid="{2AD3B3CE-B8C7-4E9A-BF00-E618562CE812}"/>
    <hyperlink ref="K15" location="'ymd'!$E$5" display="Years, months, and days between dates" xr:uid="{1FCF522C-F568-4EA9-8EC0-DAB0E745C101}"/>
    <hyperlink ref="K17" location="'exp'!$E$5" display="Time before expiration" xr:uid="{E1212399-9EF3-47DE-BDB4-390ED1152E93}"/>
    <hyperlink ref="K18" location="'md-problem '!$F$5" display="Known issues with md" xr:uid="{05C0BB10-A5CF-4E07-8566-E313AF8BC15A}"/>
    <hyperlink ref="K19" location="'md_fix'!$G$5" display="EDATE alternative for md" xr:uid="{E24253EF-3D98-4072-AB2D-5E4ADB91F56E}"/>
    <hyperlink ref="K20" location="'ymd-fix'!$F$5" display="Years, months, and days without md" xr:uid="{D7956004-EDB1-410A-942D-00A2BD0D0544}"/>
  </hyperlinks>
  <pageMargins left="0.75" right="0.75" top="1" bottom="1" header="0.5" footer="0.5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K21"/>
  <sheetViews>
    <sheetView showGridLines="0" workbookViewId="0">
      <selection activeCell="E5" sqref="E5"/>
    </sheetView>
  </sheetViews>
  <sheetFormatPr defaultRowHeight="15" x14ac:dyDescent="0.25"/>
  <cols>
    <col min="2" max="2" width="14" customWidth="1"/>
    <col min="3" max="3" width="12" customWidth="1"/>
    <col min="5" max="5" width="16" customWidth="1"/>
  </cols>
  <sheetData>
    <row r="1" spans="2:11" ht="15" customHeight="1" x14ac:dyDescent="0.25"/>
    <row r="2" spans="2:11" ht="15" customHeight="1" x14ac:dyDescent="0.25">
      <c r="B2" s="1" t="s">
        <v>24</v>
      </c>
    </row>
    <row r="3" spans="2:11" ht="15" customHeight="1" x14ac:dyDescent="0.25"/>
    <row r="4" spans="2:11" ht="15" customHeight="1" x14ac:dyDescent="0.25">
      <c r="B4" s="2" t="s">
        <v>25</v>
      </c>
      <c r="C4" s="2" t="s">
        <v>26</v>
      </c>
      <c r="E4" s="3" t="s">
        <v>27</v>
      </c>
    </row>
    <row r="5" spans="2:11" ht="15" customHeight="1" x14ac:dyDescent="0.25">
      <c r="B5" s="5" t="s">
        <v>28</v>
      </c>
      <c r="C5" s="4">
        <v>46063</v>
      </c>
      <c r="E5" s="5" t="str">
        <f t="shared" ref="E5:E12" ca="1" si="0">IF(C5&gt;TODAY(),DATEDIF(TODAY(),C5,"y")&amp;"y "&amp;DATEDIF(TODAY(),C5,"ym")&amp;"m "&amp;DATEDIF(TODAY(),C5,"md")&amp;"d","Expired")</f>
        <v>Expired</v>
      </c>
    </row>
    <row r="6" spans="2:11" ht="15" customHeight="1" x14ac:dyDescent="0.25">
      <c r="B6" s="5" t="s">
        <v>29</v>
      </c>
      <c r="C6" s="4">
        <v>46254</v>
      </c>
      <c r="E6" s="5" t="str">
        <f t="shared" ca="1" si="0"/>
        <v>0y 5m 25d</v>
      </c>
      <c r="K6" s="11" t="s">
        <v>51</v>
      </c>
    </row>
    <row r="7" spans="2:11" ht="15" customHeight="1" x14ac:dyDescent="0.25">
      <c r="B7" s="5" t="s">
        <v>30</v>
      </c>
      <c r="C7" s="4">
        <v>46397</v>
      </c>
      <c r="E7" s="5" t="str">
        <f t="shared" ca="1" si="0"/>
        <v>0y 10m 15d</v>
      </c>
    </row>
    <row r="8" spans="2:11" ht="15" customHeight="1" x14ac:dyDescent="0.25">
      <c r="B8" s="5" t="s">
        <v>31</v>
      </c>
      <c r="C8" s="4">
        <v>46143</v>
      </c>
      <c r="E8" s="5" t="str">
        <f t="shared" ca="1" si="0"/>
        <v>0y 2m 5d</v>
      </c>
    </row>
    <row r="9" spans="2:11" ht="15" customHeight="1" x14ac:dyDescent="0.25">
      <c r="B9" s="5" t="s">
        <v>32</v>
      </c>
      <c r="C9" s="4">
        <v>46568</v>
      </c>
      <c r="E9" s="5" t="str">
        <f t="shared" ca="1" si="0"/>
        <v>1y 4m 4d</v>
      </c>
    </row>
    <row r="10" spans="2:11" ht="15" customHeight="1" x14ac:dyDescent="0.25">
      <c r="B10" s="5" t="s">
        <v>33</v>
      </c>
      <c r="C10" s="4">
        <v>46054</v>
      </c>
      <c r="E10" s="5" t="str">
        <f t="shared" ca="1" si="0"/>
        <v>Expired</v>
      </c>
      <c r="K10" s="11" t="s">
        <v>0</v>
      </c>
    </row>
    <row r="11" spans="2:11" ht="15" customHeight="1" x14ac:dyDescent="0.25">
      <c r="B11" s="5" t="s">
        <v>34</v>
      </c>
      <c r="C11" s="4">
        <v>46827</v>
      </c>
      <c r="E11" s="5" t="str">
        <f t="shared" ca="1" si="0"/>
        <v>2y 0m 18d</v>
      </c>
      <c r="K11" s="11" t="s">
        <v>52</v>
      </c>
    </row>
    <row r="12" spans="2:11" ht="15" customHeight="1" x14ac:dyDescent="0.25">
      <c r="B12" s="5" t="s">
        <v>35</v>
      </c>
      <c r="C12" s="4">
        <v>46713</v>
      </c>
      <c r="E12" s="5" t="str">
        <f t="shared" ca="1" si="0"/>
        <v>1y 8m 27d</v>
      </c>
      <c r="K12" s="11" t="s">
        <v>53</v>
      </c>
    </row>
    <row r="13" spans="2:11" ht="15" customHeight="1" x14ac:dyDescent="0.25">
      <c r="K13" s="11" t="s">
        <v>54</v>
      </c>
    </row>
    <row r="14" spans="2:11" ht="15" customHeight="1" x14ac:dyDescent="0.25">
      <c r="K14" s="11" t="s">
        <v>55</v>
      </c>
    </row>
    <row r="15" spans="2:11" ht="15" customHeight="1" x14ac:dyDescent="0.25">
      <c r="K15" s="11" t="s">
        <v>56</v>
      </c>
    </row>
    <row r="16" spans="2:11" ht="15" customHeight="1" x14ac:dyDescent="0.25">
      <c r="K16" s="11" t="s">
        <v>57</v>
      </c>
    </row>
    <row r="17" spans="11:11" ht="15" customHeight="1" x14ac:dyDescent="0.25">
      <c r="K17" t="s">
        <v>58</v>
      </c>
    </row>
    <row r="18" spans="11:11" ht="15" customHeight="1" x14ac:dyDescent="0.25">
      <c r="K18" s="11" t="s">
        <v>59</v>
      </c>
    </row>
    <row r="19" spans="11:11" ht="15" customHeight="1" x14ac:dyDescent="0.25">
      <c r="K19" s="11" t="s">
        <v>60</v>
      </c>
    </row>
    <row r="20" spans="11:11" ht="15" customHeight="1" x14ac:dyDescent="0.25">
      <c r="K20" s="11" t="s">
        <v>61</v>
      </c>
    </row>
    <row r="21" spans="11:11" ht="15" customHeight="1" x14ac:dyDescent="0.25"/>
  </sheetData>
  <hyperlinks>
    <hyperlink ref="K6" r:id="rId1" xr:uid="{B5931719-600F-4E87-854B-CDFE2523990C}"/>
    <hyperlink ref="K10" location="'main'!$E$5" display="DATEDIF function" xr:uid="{7E341A9B-7C3B-4674-A19D-25913E75E798}"/>
    <hyperlink ref="K11" location="'days'!$E$5" display="Difference in days" xr:uid="{5A57FEB0-3A90-46C5-B30C-6F66E732315C}"/>
    <hyperlink ref="K12" location="'months'!$E$5" display="Difference in months" xr:uid="{A55967F5-2E22-47B8-BE1B-0F4CAC46F6C8}"/>
    <hyperlink ref="K13" location="'years'!$E$5" display="Difference in years" xr:uid="{69DB0D15-AFDB-4EF9-9F5B-69AC29A8DDFA}"/>
    <hyperlink ref="K14" location="'age'!$E$5" display="Get age from birthday" xr:uid="{5EC2B1C3-978B-4B72-97F9-94BFBA4DD668}"/>
    <hyperlink ref="K15" location="'ymd'!$E$5" display="Years, months, and days between dates" xr:uid="{1A72D183-9D77-4293-8540-97A7763A8494}"/>
    <hyperlink ref="K16" location="'ymd2'!$E$5" display="Years, months, and days between dates (single result)" xr:uid="{BEAE81C0-931C-48DE-8836-A16A9247A8B6}"/>
    <hyperlink ref="K18" location="'md-problem '!$F$5" display="Known issues with md" xr:uid="{9F2E5EB8-3F41-45C4-8456-D90ECA4CCAE5}"/>
    <hyperlink ref="K19" location="'md_fix'!$G$5" display="EDATE alternative for md" xr:uid="{432A47DF-F992-4ED0-AF7D-C0825655B942}"/>
    <hyperlink ref="K20" location="'ymd-fix'!$F$5" display="Years, months, and days without md" xr:uid="{5653CBC9-505B-4BB0-9F34-EC291432C539}"/>
  </hyperlinks>
  <pageMargins left="0.75" right="0.75" top="1" bottom="1" header="0.5" footer="0.5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1:K20"/>
  <sheetViews>
    <sheetView showGridLines="0" workbookViewId="0">
      <selection activeCell="F5" sqref="F5"/>
    </sheetView>
  </sheetViews>
  <sheetFormatPr defaultRowHeight="15" x14ac:dyDescent="0.25"/>
  <cols>
    <col min="2" max="3" width="12" customWidth="1"/>
    <col min="5" max="6" width="11.7109375" customWidth="1"/>
    <col min="7" max="7" width="13.5703125" customWidth="1"/>
    <col min="8" max="8" width="9.7109375" bestFit="1" customWidth="1"/>
  </cols>
  <sheetData>
    <row r="1" spans="2:11" ht="15" customHeight="1" x14ac:dyDescent="0.25"/>
    <row r="2" spans="2:11" ht="15" customHeight="1" x14ac:dyDescent="0.25">
      <c r="B2" s="1" t="s">
        <v>36</v>
      </c>
    </row>
    <row r="3" spans="2:11" ht="15" customHeight="1" x14ac:dyDescent="0.25"/>
    <row r="4" spans="2:11" ht="15" customHeight="1" x14ac:dyDescent="0.25">
      <c r="B4" s="2" t="s">
        <v>1</v>
      </c>
      <c r="C4" s="2" t="s">
        <v>2</v>
      </c>
      <c r="E4" s="3" t="s">
        <v>9</v>
      </c>
      <c r="F4" s="3" t="s">
        <v>5</v>
      </c>
    </row>
    <row r="5" spans="2:11" ht="15" customHeight="1" x14ac:dyDescent="0.25">
      <c r="B5" s="4">
        <v>44953</v>
      </c>
      <c r="C5" s="4">
        <v>44986</v>
      </c>
      <c r="E5" s="5">
        <f t="shared" ref="E5:E11" si="0">DATEDIF(B5,C5,"ym")</f>
        <v>1</v>
      </c>
      <c r="F5" s="5">
        <f t="shared" ref="F5:F11" si="1">DATEDIF(B5,C5,"md")</f>
        <v>2</v>
      </c>
    </row>
    <row r="6" spans="2:11" ht="15" customHeight="1" x14ac:dyDescent="0.25">
      <c r="B6" s="4">
        <v>44954</v>
      </c>
      <c r="C6" s="4">
        <v>44986</v>
      </c>
      <c r="E6" s="5">
        <f t="shared" si="0"/>
        <v>1</v>
      </c>
      <c r="F6" s="5">
        <f t="shared" si="1"/>
        <v>1</v>
      </c>
      <c r="K6" s="11" t="s">
        <v>51</v>
      </c>
    </row>
    <row r="7" spans="2:11" ht="15" customHeight="1" x14ac:dyDescent="0.25">
      <c r="B7" s="4">
        <v>44955</v>
      </c>
      <c r="C7" s="4">
        <v>44986</v>
      </c>
      <c r="E7" s="5">
        <f t="shared" si="0"/>
        <v>1</v>
      </c>
      <c r="F7" s="5">
        <f t="shared" si="1"/>
        <v>0</v>
      </c>
    </row>
    <row r="8" spans="2:11" ht="15" customHeight="1" x14ac:dyDescent="0.25">
      <c r="B8" s="4">
        <v>44956</v>
      </c>
      <c r="C8" s="4">
        <v>44986</v>
      </c>
      <c r="E8" s="5">
        <f t="shared" si="0"/>
        <v>1</v>
      </c>
      <c r="F8" s="5">
        <f t="shared" si="1"/>
        <v>-1</v>
      </c>
      <c r="H8" s="7"/>
    </row>
    <row r="9" spans="2:11" ht="15" customHeight="1" x14ac:dyDescent="0.25">
      <c r="B9" s="4">
        <v>44957</v>
      </c>
      <c r="C9" s="4">
        <v>44986</v>
      </c>
      <c r="E9" s="5">
        <f t="shared" si="0"/>
        <v>1</v>
      </c>
      <c r="F9" s="5">
        <f t="shared" si="1"/>
        <v>-2</v>
      </c>
      <c r="H9" s="7"/>
    </row>
    <row r="10" spans="2:11" ht="15" customHeight="1" x14ac:dyDescent="0.25">
      <c r="B10" s="4">
        <v>44958</v>
      </c>
      <c r="C10" s="4">
        <v>44986</v>
      </c>
      <c r="E10" s="5">
        <f t="shared" si="0"/>
        <v>1</v>
      </c>
      <c r="F10" s="5">
        <f t="shared" si="1"/>
        <v>0</v>
      </c>
      <c r="H10" s="7"/>
      <c r="K10" s="11" t="s">
        <v>0</v>
      </c>
    </row>
    <row r="11" spans="2:11" ht="15" customHeight="1" x14ac:dyDescent="0.25">
      <c r="B11" s="4">
        <v>44959</v>
      </c>
      <c r="C11" s="4">
        <v>44986</v>
      </c>
      <c r="E11" s="5">
        <f t="shared" si="0"/>
        <v>0</v>
      </c>
      <c r="F11" s="5">
        <f t="shared" si="1"/>
        <v>27</v>
      </c>
      <c r="K11" s="11" t="s">
        <v>52</v>
      </c>
    </row>
    <row r="12" spans="2:11" ht="15" customHeight="1" x14ac:dyDescent="0.25">
      <c r="B12" s="4">
        <v>44960</v>
      </c>
      <c r="C12" s="4">
        <v>44986</v>
      </c>
      <c r="E12" s="5">
        <f t="shared" ref="E12" si="2">DATEDIF(B12,C12,"ym")</f>
        <v>0</v>
      </c>
      <c r="F12" s="5">
        <f t="shared" ref="F12" si="3">DATEDIF(B12,C12,"md")</f>
        <v>26</v>
      </c>
      <c r="K12" s="11" t="s">
        <v>53</v>
      </c>
    </row>
    <row r="13" spans="2:11" ht="15" customHeight="1" x14ac:dyDescent="0.25">
      <c r="B13" s="4">
        <v>45015</v>
      </c>
      <c r="C13" s="4">
        <v>45047</v>
      </c>
      <c r="E13" s="5">
        <f t="shared" ref="E13:E15" si="4">DATEDIF(B13,C13,"ym")</f>
        <v>1</v>
      </c>
      <c r="F13" s="5">
        <f t="shared" ref="F13:F15" si="5">DATEDIF(B13,C13,"md")</f>
        <v>1</v>
      </c>
      <c r="G13" s="9"/>
      <c r="K13" s="11" t="s">
        <v>54</v>
      </c>
    </row>
    <row r="14" spans="2:11" ht="15" customHeight="1" x14ac:dyDescent="0.25">
      <c r="B14" s="4">
        <v>45016</v>
      </c>
      <c r="C14" s="4">
        <v>45047</v>
      </c>
      <c r="E14" s="5">
        <f t="shared" si="4"/>
        <v>1</v>
      </c>
      <c r="F14" s="5">
        <f t="shared" si="5"/>
        <v>0</v>
      </c>
      <c r="K14" s="11" t="s">
        <v>55</v>
      </c>
    </row>
    <row r="15" spans="2:11" ht="15" customHeight="1" x14ac:dyDescent="0.25">
      <c r="B15" s="4">
        <v>45017</v>
      </c>
      <c r="C15" s="4">
        <v>45047</v>
      </c>
      <c r="E15" s="5">
        <f t="shared" si="4"/>
        <v>1</v>
      </c>
      <c r="F15" s="5">
        <f t="shared" si="5"/>
        <v>0</v>
      </c>
      <c r="K15" s="11" t="s">
        <v>56</v>
      </c>
    </row>
    <row r="16" spans="2:11" ht="15" customHeight="1" x14ac:dyDescent="0.25">
      <c r="K16" s="11" t="s">
        <v>57</v>
      </c>
    </row>
    <row r="17" spans="11:11" ht="15" customHeight="1" x14ac:dyDescent="0.25">
      <c r="K17" s="11" t="s">
        <v>58</v>
      </c>
    </row>
    <row r="18" spans="11:11" ht="15" customHeight="1" x14ac:dyDescent="0.25">
      <c r="K18" t="s">
        <v>59</v>
      </c>
    </row>
    <row r="19" spans="11:11" ht="15" customHeight="1" x14ac:dyDescent="0.25">
      <c r="K19" s="11" t="s">
        <v>60</v>
      </c>
    </row>
    <row r="20" spans="11:11" x14ac:dyDescent="0.25">
      <c r="K20" s="11" t="s">
        <v>61</v>
      </c>
    </row>
  </sheetData>
  <hyperlinks>
    <hyperlink ref="K6" r:id="rId1" xr:uid="{FAC5FA52-E1EB-47F5-A8B6-679C494B4870}"/>
    <hyperlink ref="K10" location="'main'!$E$5" display="DATEDIF function" xr:uid="{603DA52B-81AD-42D4-9074-BCE9E422CA97}"/>
    <hyperlink ref="K11" location="'days'!$E$5" display="Difference in days" xr:uid="{870458C2-F7F9-4096-92C2-DC21D1F9CFFB}"/>
    <hyperlink ref="K12" location="'months'!$E$5" display="Difference in months" xr:uid="{E8CCDE70-ADDA-4E56-B3C8-EE14BEC7E2F1}"/>
    <hyperlink ref="K13" location="'years'!$E$5" display="Difference in years" xr:uid="{B27B7FCF-7362-49E4-A59F-CF710FAD07E6}"/>
    <hyperlink ref="K14" location="'age'!$E$5" display="Get age from birthday" xr:uid="{BD65895D-1EB9-4308-AE55-F33473522672}"/>
    <hyperlink ref="K15" location="'ymd'!$E$5" display="Years, months, and days between dates" xr:uid="{55E59B0C-94E7-4EB7-A09D-148C66664DFD}"/>
    <hyperlink ref="K16" location="'ymd2'!$E$5" display="Years, months, and days between dates (single result)" xr:uid="{3AD53BC6-3DAC-4A8C-8EBE-542657502CC5}"/>
    <hyperlink ref="K17" location="'exp'!$E$5" display="Time before expiration" xr:uid="{D8FC3C8F-3998-4F45-9976-C16BA14C3D87}"/>
    <hyperlink ref="K19" location="'md_fix'!$G$5" display="EDATE alternative for md" xr:uid="{F12C8B7D-95C3-4896-9A57-4FFCAFDFCBAD}"/>
    <hyperlink ref="K20" location="'ymd-fix'!$F$5" display="Years, months, and days without md" xr:uid="{E714F5E8-DCA4-42EE-8AAE-40EDF247197D}"/>
  </hyperlinks>
  <pageMargins left="0.75" right="0.75" top="1" bottom="1" header="0.5" footer="0.5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1A68955-47B3-4577-8E7D-8B4CCFDCF08B}">
            <xm:f>F5&lt;&gt;md_fix!G5</xm:f>
            <x14:dxf>
              <fill>
                <patternFill>
                  <bgColor theme="7" tint="0.79998168889431442"/>
                </patternFill>
              </fill>
            </x14:dxf>
          </x14:cfRule>
          <xm:sqref>F5:F15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days</vt:lpstr>
      <vt:lpstr>months</vt:lpstr>
      <vt:lpstr>years</vt:lpstr>
      <vt:lpstr>age</vt:lpstr>
      <vt:lpstr>ymd</vt:lpstr>
      <vt:lpstr>ymd2</vt:lpstr>
      <vt:lpstr>exp</vt:lpstr>
      <vt:lpstr>md-problem </vt:lpstr>
      <vt:lpstr>md_fix</vt:lpstr>
      <vt:lpstr>ymd-fix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Dave Bruns</cp:lastModifiedBy>
  <dcterms:created xsi:type="dcterms:W3CDTF">2026-02-14T21:59:32Z</dcterms:created>
  <dcterms:modified xsi:type="dcterms:W3CDTF">2026-02-26T19:21:29Z</dcterms:modified>
</cp:coreProperties>
</file>