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XLOOKUP with regex\"/>
    </mc:Choice>
  </mc:AlternateContent>
  <xr:revisionPtr revIDLastSave="0" documentId="13_ncr:1_{85BFF45A-92E1-43EE-814F-59093546CC89}" xr6:coauthVersionLast="47" xr6:coauthVersionMax="47" xr10:uidLastSave="{00000000-0000-0000-0000-000000000000}"/>
  <bookViews>
    <workbookView xWindow="-120" yWindow="-120" windowWidth="21840" windowHeight="13140" xr2:uid="{26CBE864-7A2D-4BBE-9C19-7A5EA311F0C6}"/>
  </bookViews>
  <sheets>
    <sheet name="Sheet1" sheetId="1" r:id="rId1"/>
    <sheet name="Sheet2" sheetId="2" r:id="rId2"/>
  </sheets>
  <calcPr calcId="191029" concurrentCalc="0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1" l="1" a="1"/>
  <c r="N12" i="1"/>
  <c r="N9" i="1"/>
  <c r="N8" i="1"/>
  <c r="N7" i="1"/>
  <c r="N6" i="1"/>
  <c r="N5" i="1"/>
  <c r="F5" i="2"/>
  <c r="N5" i="2"/>
  <c r="N12" i="2" a="1"/>
  <c r="N12" i="2"/>
  <c r="N9" i="2"/>
  <c r="N8" i="2"/>
  <c r="N7" i="2"/>
  <c r="N6" i="2"/>
  <c r="L5" i="2"/>
  <c r="F5" i="1"/>
  <c r="L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<sst xmlns="http://schemas.openxmlformats.org/spreadsheetml/2006/main" count="41" uniqueCount="20">
  <si>
    <t>Product code</t>
  </si>
  <si>
    <t>Result</t>
  </si>
  <si>
    <t>Read full article here</t>
  </si>
  <si>
    <t>Price</t>
  </si>
  <si>
    <t>TRS742WX</t>
  </si>
  <si>
    <t>PQR56DE</t>
  </si>
  <si>
    <t>VWX7890KL</t>
  </si>
  <si>
    <t>MNB2345RS</t>
  </si>
  <si>
    <t>Hardcoded 56</t>
  </si>
  <si>
    <t>XLOOKUP with regex</t>
  </si>
  <si>
    <t>Lookup</t>
  </si>
  <si>
    <t>XYZ4521ABC</t>
  </si>
  <si>
    <t>ABC1234XYZ</t>
  </si>
  <si>
    <t>WXQ789RT</t>
  </si>
  <si>
    <t>KPX563MN</t>
  </si>
  <si>
    <t>LMY8901QRX</t>
  </si>
  <si>
    <t>HJK3456TUV</t>
  </si>
  <si>
    <t>CDX467NPQ</t>
  </si>
  <si>
    <t>KPX6789WRX</t>
  </si>
  <si>
    <t>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</si>
</sst>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0" fontId="2" fillId="0" borderId="0" xfId="1"/>
    <xf numFmtId="8" fontId="0" fillId="0" borderId="1" xfId="0" applyNumberFormat="1" applyBorder="1"/>
    <xf numFmtId="0" fontId="0" fillId="0" borderId="0" xfId="0" applyAlignment="1">
      <alignment horizontal="right" indent="1"/>
    </xf>
    <xf numFmtId="0" fontId="3" fillId="0" borderId="0" xfId="0" applyFont="1" applyAlignment="1">
      <alignment horizontal="right" indent="1"/>
    </xf>
    <xf numFmtId="0" fontId="4" fillId="0" borderId="0" xfId="0" applyFont="1" applyAlignment="1">
      <alignment horizontal="right" indent="1"/>
    </xf>
    <xf numFmtId="0" fontId="3" fillId="0" borderId="0" xfId="0" applyFont="1" applyAlignment="1">
      <alignment horizontal="left" inden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A6D124-4226-4F0B-889A-409D07725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185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89F9D0-E12B-4535-8250-C8C6D7DF3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8645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xlookup-with-regex-match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xlookup-with-regex-mat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DAB58-0779-416C-A52C-6E5ED42BD83C}">
  <dimension ref="B2:N16"/>
  <sheetViews>
    <sheetView showGridLines="0" tabSelected="1" workbookViewId="0">
      <selection activeCell="F5" sqref="F5"/>
    </sheetView>
  </sheetViews>
  <sheetFormatPr defaultRowHeight="15" x14ac:dyDescent="0.25"/>
  <cols>
    <col min="2" max="2" width="14" customWidth="1"/>
    <col min="3" max="3" width="10.28515625" customWidth="1"/>
  </cols>
  <sheetData>
    <row r="2" spans="2:14" x14ac:dyDescent="0.25">
      <c r="B2" s="1" t="s">
        <v>9</v>
      </c>
      <c r="C2" s="1"/>
      <c r="L2" t="s">
        <v>8</v>
      </c>
    </row>
    <row r="4" spans="2:14" x14ac:dyDescent="0.25">
      <c r="B4" s="2" t="s">
        <v>0</v>
      </c>
      <c r="C4" s="2" t="s">
        <v>3</v>
      </c>
      <c r="E4" s="3" t="s">
        <v>10</v>
      </c>
      <c r="F4" s="4">
        <v>56</v>
      </c>
    </row>
    <row r="5" spans="2:14" x14ac:dyDescent="0.25">
      <c r="B5" s="4" t="s">
        <v>11</v>
      </c>
      <c r="C5" s="6">
        <v>68</v>
      </c>
      <c r="E5" s="3" t="s">
        <v>1</v>
      </c>
      <c r="F5" s="6">
        <f>_xlfn.XLOOKUP("[A-Z]{3}"&amp;F4&amp;"[A-Z]{2,3}",B5:B16,C5:C16,,3)</f>
        <v>46</v>
      </c>
      <c r="L5" s="6">
        <f>_xlfn.XLOOKUP("[A-Z]{3}56[A-Z]{2,3}",B5:B16,C5:C16,,3)</f>
        <v>46</v>
      </c>
      <c r="N5">
        <f>_xlfn.XLOOKUP("*56*",B5:B16,C5:C16,,2)</f>
        <v>78</v>
      </c>
    </row>
    <row r="6" spans="2:14" x14ac:dyDescent="0.25">
      <c r="B6" s="4" t="s">
        <v>13</v>
      </c>
      <c r="C6" s="6">
        <v>48</v>
      </c>
      <c r="H6" s="5" t="s">
        <v>2</v>
      </c>
      <c r="N6">
        <f>_xlfn.XLOOKUP("???56???",B5:B16,C5:C16,,2)</f>
        <v>78</v>
      </c>
    </row>
    <row r="7" spans="2:14" x14ac:dyDescent="0.25">
      <c r="B7" s="4" t="s">
        <v>12</v>
      </c>
      <c r="C7" s="6">
        <v>50</v>
      </c>
      <c r="N7">
        <f>_xlfn.XLOOKUP(56,B5:B16,C5:C16,,3)</f>
        <v>78</v>
      </c>
    </row>
    <row r="8" spans="2:14" x14ac:dyDescent="0.25">
      <c r="B8" s="4" t="s">
        <v>14</v>
      </c>
      <c r="C8" s="6">
        <v>78</v>
      </c>
      <c r="N8">
        <f>_xlfn.XLOOKUP("[A-Z]{3}56",B5:B16,C5:C16,,3)</f>
        <v>78</v>
      </c>
    </row>
    <row r="9" spans="2:14" x14ac:dyDescent="0.25">
      <c r="B9" s="4" t="s">
        <v>4</v>
      </c>
      <c r="C9" s="6">
        <v>12</v>
      </c>
      <c r="N9">
        <f>_xlfn.XLOOKUP("[A-Z]{3}56[A-Z]{2,3}",B5:B16,C5:C16,,3)</f>
        <v>46</v>
      </c>
    </row>
    <row r="10" spans="2:14" x14ac:dyDescent="0.25">
      <c r="B10" s="4" t="s">
        <v>15</v>
      </c>
      <c r="C10" s="6">
        <v>84</v>
      </c>
    </row>
    <row r="11" spans="2:14" x14ac:dyDescent="0.25">
      <c r="B11" s="4" t="s">
        <v>5</v>
      </c>
      <c r="C11" s="6">
        <v>46</v>
      </c>
    </row>
    <row r="12" spans="2:14" x14ac:dyDescent="0.25">
      <c r="B12" s="4" t="s">
        <v>16</v>
      </c>
      <c r="C12" s="6">
        <v>88</v>
      </c>
      <c r="N12" t="str" cm="1">
        <f t="array" ref="N12:N14">_xlfn._xlws.FILTER(B5:B16,_xlfn.REGEXTEST(B5:B16,56))</f>
        <v>KPX563MN</v>
      </c>
    </row>
    <row r="13" spans="2:14" x14ac:dyDescent="0.25">
      <c r="B13" s="4" t="s">
        <v>6</v>
      </c>
      <c r="C13" s="6">
        <v>94</v>
      </c>
      <c r="N13" t="str">
        <v>PQR56DE</v>
      </c>
    </row>
    <row r="14" spans="2:14" x14ac:dyDescent="0.25">
      <c r="B14" s="4" t="s">
        <v>17</v>
      </c>
      <c r="C14" s="6">
        <v>58</v>
      </c>
      <c r="N14" t="str">
        <v>HJK3456TUV</v>
      </c>
    </row>
    <row r="15" spans="2:14" x14ac:dyDescent="0.25">
      <c r="B15" s="4" t="s">
        <v>7</v>
      </c>
      <c r="C15" s="6">
        <v>54</v>
      </c>
    </row>
    <row r="16" spans="2:14" x14ac:dyDescent="0.25">
      <c r="B16" s="4" t="s">
        <v>18</v>
      </c>
      <c r="C16" s="6">
        <v>28</v>
      </c>
    </row>
  </sheetData>
  <hyperlinks>
    <hyperlink ref="H6" r:id="rId1" xr:uid="{365728F8-654B-4826-9C78-1446862F7B70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93923-14C4-4B16-A81C-26699A005EB9}">
  <dimension ref="A2:N16"/>
  <sheetViews>
    <sheetView showGridLines="0" workbookViewId="0">
      <selection activeCell="F5" sqref="F5"/>
    </sheetView>
  </sheetViews>
  <sheetFormatPr defaultRowHeight="15" x14ac:dyDescent="0.25"/>
  <cols>
    <col min="2" max="2" width="14" customWidth="1"/>
    <col min="3" max="3" width="10.28515625" customWidth="1"/>
  </cols>
  <sheetData>
    <row r="2" spans="1:14" x14ac:dyDescent="0.25">
      <c r="B2" s="1" t="s">
        <v>9</v>
      </c>
      <c r="C2" s="1"/>
      <c r="L2" t="s">
        <v>8</v>
      </c>
    </row>
    <row r="4" spans="1:14" x14ac:dyDescent="0.25">
      <c r="B4" s="2" t="s">
        <v>0</v>
      </c>
      <c r="C4" s="2" t="s">
        <v>3</v>
      </c>
      <c r="E4" s="3" t="s">
        <v>10</v>
      </c>
      <c r="F4" s="4">
        <v>56</v>
      </c>
    </row>
    <row r="5" spans="1:14" x14ac:dyDescent="0.25">
      <c r="B5" s="4" t="s">
        <v>11</v>
      </c>
      <c r="C5" s="6">
        <v>68</v>
      </c>
      <c r="E5" s="3" t="s">
        <v>1</v>
      </c>
      <c r="F5" s="6">
        <f>_xlfn.XLOOKUP("*56*",B5:B16,C5:C16,,2)</f>
        <v>78</v>
      </c>
      <c r="G5" s="10" t="s">
        <v>19</v>
      </c>
      <c r="L5" s="6">
        <f>_xlfn.XLOOKUP("[A-Z]{3}56[A-Z]{2,3}",B5:B16,C5:C16,,3)</f>
        <v>46</v>
      </c>
      <c r="N5">
        <f>_xlfn.XLOOKUP("*56*",B5:B16,C5:C16,,2)</f>
        <v>78</v>
      </c>
    </row>
    <row r="6" spans="1:14" x14ac:dyDescent="0.25">
      <c r="B6" s="4" t="s">
        <v>13</v>
      </c>
      <c r="C6" s="6">
        <v>48</v>
      </c>
      <c r="H6" s="5" t="s">
        <v>2</v>
      </c>
      <c r="N6">
        <f>_xlfn.XLOOKUP("???56???",B5:B16,C5:C16,,2)</f>
        <v>78</v>
      </c>
    </row>
    <row r="7" spans="1:14" x14ac:dyDescent="0.25">
      <c r="B7" s="4" t="s">
        <v>12</v>
      </c>
      <c r="C7" s="6">
        <v>50</v>
      </c>
      <c r="N7">
        <f>_xlfn.XLOOKUP(56,B5:B16,C5:C16,,3)</f>
        <v>78</v>
      </c>
    </row>
    <row r="8" spans="1:14" x14ac:dyDescent="0.25">
      <c r="A8" s="8" t="s">
        <v>19</v>
      </c>
      <c r="B8" s="4" t="s">
        <v>14</v>
      </c>
      <c r="C8" s="6">
        <v>78</v>
      </c>
      <c r="N8">
        <f>_xlfn.XLOOKUP("[A-Z]{3}56",B5:B16,C5:C16,,3)</f>
        <v>78</v>
      </c>
    </row>
    <row r="9" spans="1:14" x14ac:dyDescent="0.25">
      <c r="A9" s="7"/>
      <c r="B9" s="4" t="s">
        <v>4</v>
      </c>
      <c r="C9" s="6">
        <v>12</v>
      </c>
      <c r="N9">
        <f>_xlfn.XLOOKUP("[A-Z]{3}56[A-Z]{2,3}",B5:B16,C5:C16,,3)</f>
        <v>46</v>
      </c>
    </row>
    <row r="10" spans="1:14" x14ac:dyDescent="0.25">
      <c r="A10" s="7"/>
      <c r="B10" s="4" t="s">
        <v>15</v>
      </c>
      <c r="C10" s="6">
        <v>84</v>
      </c>
    </row>
    <row r="11" spans="1:14" x14ac:dyDescent="0.25">
      <c r="A11" s="9"/>
      <c r="B11" s="4" t="s">
        <v>5</v>
      </c>
      <c r="C11" s="6">
        <v>46</v>
      </c>
    </row>
    <row r="12" spans="1:14" x14ac:dyDescent="0.25">
      <c r="A12" s="8" t="s">
        <v>19</v>
      </c>
      <c r="B12" s="4" t="s">
        <v>16</v>
      </c>
      <c r="C12" s="6">
        <v>88</v>
      </c>
      <c r="N12" t="str" cm="1">
        <f t="array" ref="N12:N14">_xlfn._xlws.FILTER(B5:B16,_xlfn.REGEXTEST(B5:B16,56))</f>
        <v>KPX563MN</v>
      </c>
    </row>
    <row r="13" spans="1:14" x14ac:dyDescent="0.25">
      <c r="B13" s="4" t="s">
        <v>6</v>
      </c>
      <c r="C13" s="6">
        <v>94</v>
      </c>
      <c r="N13" t="str">
        <v>PQR56DE</v>
      </c>
    </row>
    <row r="14" spans="1:14" x14ac:dyDescent="0.25">
      <c r="B14" s="4" t="s">
        <v>17</v>
      </c>
      <c r="C14" s="6">
        <v>58</v>
      </c>
      <c r="N14" t="str">
        <v>HJK3456TUV</v>
      </c>
    </row>
    <row r="15" spans="1:14" x14ac:dyDescent="0.25">
      <c r="B15" s="4" t="s">
        <v>7</v>
      </c>
      <c r="C15" s="6">
        <v>54</v>
      </c>
    </row>
    <row r="16" spans="1:14" x14ac:dyDescent="0.25">
      <c r="B16" s="4" t="s">
        <v>18</v>
      </c>
      <c r="C16" s="6">
        <v>28</v>
      </c>
    </row>
  </sheetData>
  <hyperlinks>
    <hyperlink ref="H6" r:id="rId1" xr:uid="{2D6D52EE-6B5E-4C92-8081-6260C5E88DB0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2024-12-11T22:36:08Z</dcterms:created>
  <dcterms:modified xsi:type="dcterms:W3CDTF">2024-12-12T17:18:35Z</dcterms:modified>
</cp:coreProperties>
</file>