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VLOOKUP with muliple criteria advanced\"/>
    </mc:Choice>
  </mc:AlternateContent>
  <xr:revisionPtr revIDLastSave="0" documentId="13_ncr:1_{E7FBDF17-BA39-4BB7-995E-3FE4FB3BC743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  <sheet name="Sheet2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5" i="2" l="1" a="1"/>
  <c r="C5" i="2" a="1"/>
  <c r="D5" i="2" a="1"/>
  <c r="B5" i="2"/>
  <c r="D5" i="2"/>
  <c r="C5" i="2"/>
  <c r="F5" i="2" a="1"/>
  <c r="F5" i="2"/>
  <c r="L5" i="2" a="1"/>
  <c r="L5" i="2"/>
  <c r="H8" i="1" a="1"/>
  <c r="H8" i="1"/>
  <c r="R8" i="1" a="1"/>
  <c r="R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<sst xmlns="http://schemas.openxmlformats.org/spreadsheetml/2006/main" count="63" uniqueCount="21">
  <si>
    <t>Size</t>
  </si>
  <si>
    <t>Item</t>
  </si>
  <si>
    <t>Color</t>
  </si>
  <si>
    <t>Price</t>
  </si>
  <si>
    <t>T-shirt</t>
  </si>
  <si>
    <t>Small</t>
  </si>
  <si>
    <t>Red</t>
  </si>
  <si>
    <t>Medium</t>
  </si>
  <si>
    <t>Blue</t>
  </si>
  <si>
    <t>Large</t>
  </si>
  <si>
    <t>Hoodie</t>
  </si>
  <si>
    <t>Gray</t>
  </si>
  <si>
    <t>Black</t>
  </si>
  <si>
    <t>X-Large</t>
  </si>
  <si>
    <t>=</t>
  </si>
  <si>
    <t>VLOOKUP with multiple criteria</t>
  </si>
  <si>
    <t>Hat</t>
  </si>
  <si>
    <t>VLOOKUP with multiple criteria advanced</t>
  </si>
  <si>
    <t>Result</t>
  </si>
  <si>
    <t>Index and match option</t>
  </si>
  <si>
    <t>https://exceljet.net/formula/vlookup-with-multiple-criteria-advanced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</si>
</sst>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0" fillId="3" borderId="1" xfId="0" applyFill="1" applyBorder="1"/>
    <xf numFmtId="8" fontId="0" fillId="0" borderId="1" xfId="0" applyNumberFormat="1" applyBorder="1"/>
    <xf numFmtId="0" fontId="2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8" fontId="0" fillId="0" borderId="3" xfId="0" applyNumberFormat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0" borderId="7" xfId="0" applyBorder="1"/>
    <xf numFmtId="0" fontId="0" fillId="0" borderId="8" xfId="0" applyBorder="1"/>
    <xf numFmtId="8" fontId="0" fillId="0" borderId="9" xfId="0" applyNumberFormat="1" applyBorder="1"/>
    <xf numFmtId="0" fontId="0" fillId="3" borderId="1" xfId="0" applyFill="1" applyBorder="1" applyAlignment="1">
      <alignment horizontal="center"/>
    </xf>
    <xf numFmtId="8" fontId="0" fillId="0" borderId="0" xfId="0" applyNumberFormat="1"/>
    <xf numFmtId="0" fontId="0" fillId="0" borderId="10" xfId="0" applyBorder="1"/>
    <xf numFmtId="0" fontId="0" fillId="0" borderId="10" xfId="0" applyNumberFormat="1" applyBorder="1"/>
    <xf numFmtId="0" fontId="3" fillId="0" borderId="0" xfId="15"/>
  </cellXfs>
  <cellStyles count="16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/>
    <cellStyle name="Normal" xfId="0" builtinId="0"/>
  </cellStyles>
  <dxfs count="11">
    <dxf>
      <numFmt numFmtId="12" formatCode="&quot;$&quot;#,##0.00_);[Red]\(&quot;$&quot;#,##0.00\)"/>
      <border diagonalUp="0" diagonalDown="0">
        <left style="thin">
          <color theme="0" tint="-0.249977111117893"/>
        </left>
        <right/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diagonalUp="0" diagonalDown="0">
        <left/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outline="0">
        <top style="thin">
          <color theme="0" tint="-0.249977111117893"/>
        </top>
      </border>
    </dxf>
    <dxf>
      <border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border outline="0">
        <bottom style="thin">
          <color theme="0" tint="-0.249977111117893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dgb" defaultPivotStyle="PivotStyleMedium9">
    <tableStyle name="dgb" pivot="0" count="3" xr9:uid="{00000000-0011-0000-FFFF-FFFF00000000}">
      <tableStyleElement type="wholeTable" dxfId="10"/>
      <tableStyleElement type="headerRow" dxfId="9"/>
      <tableStyleElement type="first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4</xdr:row>
      <xdr:rowOff>197632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544D809-3AB0-4E43-BBB3-07B6789D6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600075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FDC051-6DED-4163-8AB3-B1B58F9E4485}" name="data" displayName="data" ref="B4:E15" totalsRowShown="0" headerRowDxfId="7" headerRowBorderDxfId="6" tableBorderDxfId="5" totalsRowBorderDxfId="4">
  <autoFilter ref="B4:E15" xr:uid="{F8FDC051-6DED-4163-8AB3-B1B58F9E4485}"/>
  <tableColumns count="4">
    <tableColumn id="1" xr3:uid="{821EFA6D-C63B-487F-B6A8-BEA09BED9D1C}" name="Item" dataDxfId="3"/>
    <tableColumn id="2" xr3:uid="{B3960682-F82B-46B0-BFBE-AE867AB8939E}" name="Size" dataDxfId="2"/>
    <tableColumn id="3" xr3:uid="{8605EB5C-43D0-4769-9C27-097242FAE812}" name="Color" dataDxfId="1"/>
    <tableColumn id="4" xr3:uid="{96B32A49-D3B1-4E73-8E00-41601AC6083F}" name="Price" dataDxfId="0"/>
  </tableColumns>
  <tableStyleInfo name="dgb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vlookup-with-multiple-criteria-advance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R15"/>
  <sheetViews>
    <sheetView showGridLines="0" tabSelected="1" zoomScaleNormal="100" zoomScalePageLayoutView="125" workbookViewId="0">
      <selection activeCell="H8" sqref="H8"/>
    </sheetView>
  </sheetViews>
  <sheetFormatPr defaultColWidth="11" defaultRowHeight="15.75" x14ac:dyDescent="0.25"/>
  <cols>
    <col min="1" max="14" width="8"/>
    <col min="18" max="18" width="9.375" customWidth="1"/>
  </cols>
  <sheetData>
    <row r="2" spans="2:18" x14ac:dyDescent="0.25">
      <c r="B2" s="4" t="s">
        <v>17</v>
      </c>
    </row>
    <row r="3" spans="2:18" x14ac:dyDescent="0.25">
      <c r="R3" t="s">
        <v>19</v>
      </c>
    </row>
    <row r="4" spans="2:18" x14ac:dyDescent="0.25">
      <c r="B4" s="11" t="s">
        <v>1</v>
      </c>
      <c r="C4" s="12" t="s">
        <v>0</v>
      </c>
      <c r="D4" s="12" t="s">
        <v>2</v>
      </c>
      <c r="E4" s="13" t="s">
        <v>3</v>
      </c>
    </row>
    <row r="5" spans="2:18" x14ac:dyDescent="0.25">
      <c r="B5" s="9" t="s">
        <v>4</v>
      </c>
      <c r="C5" s="1" t="s">
        <v>5</v>
      </c>
      <c r="D5" s="1" t="s">
        <v>6</v>
      </c>
      <c r="E5" s="10">
        <v>15</v>
      </c>
      <c r="G5" s="2" t="s">
        <v>1</v>
      </c>
      <c r="H5" s="1" t="s">
        <v>10</v>
      </c>
    </row>
    <row r="6" spans="2:18" x14ac:dyDescent="0.25">
      <c r="B6" s="9" t="s">
        <v>4</v>
      </c>
      <c r="C6" s="1" t="s">
        <v>7</v>
      </c>
      <c r="D6" s="1" t="s">
        <v>8</v>
      </c>
      <c r="E6" s="10">
        <v>16</v>
      </c>
      <c r="G6" s="2" t="s">
        <v>0</v>
      </c>
      <c r="H6" s="1" t="s">
        <v>9</v>
      </c>
      <c r="J6" s="21" t="s">
        <v>20</v>
      </c>
    </row>
    <row r="7" spans="2:18" x14ac:dyDescent="0.25">
      <c r="B7" s="9" t="s">
        <v>4</v>
      </c>
      <c r="C7" s="1" t="s">
        <v>9</v>
      </c>
      <c r="D7" s="1" t="s">
        <v>6</v>
      </c>
      <c r="E7" s="10">
        <v>17</v>
      </c>
      <c r="G7" s="2" t="s">
        <v>2</v>
      </c>
      <c r="H7" s="1" t="s">
        <v>6</v>
      </c>
    </row>
    <row r="8" spans="2:18" x14ac:dyDescent="0.25">
      <c r="B8" s="9" t="s">
        <v>4</v>
      </c>
      <c r="C8" s="1" t="s">
        <v>13</v>
      </c>
      <c r="D8" s="1" t="s">
        <v>12</v>
      </c>
      <c r="E8" s="10">
        <v>17.5</v>
      </c>
      <c r="G8" s="2" t="s">
        <v>3</v>
      </c>
      <c r="H8" s="3" cm="1">
        <f t="array" ref="H8">VLOOKUP(1,CHOOSE({1,2},(H5=data[Item])*(H6=data[Size])*(H7=data[Color]),data[Price]),2,0)</f>
        <v>30</v>
      </c>
      <c r="R8" s="3" cm="1">
        <f t="array" ref="R8">INDEX(data[Price],MATCH(1,(H5=data[Item])*(H6=data[Size])*(H7=data[Color]),0))</f>
        <v>30</v>
      </c>
    </row>
    <row r="9" spans="2:18" x14ac:dyDescent="0.25">
      <c r="B9" s="9" t="s">
        <v>10</v>
      </c>
      <c r="C9" s="1" t="s">
        <v>5</v>
      </c>
      <c r="D9" s="1" t="s">
        <v>11</v>
      </c>
      <c r="E9" s="10">
        <v>28</v>
      </c>
    </row>
    <row r="10" spans="2:18" x14ac:dyDescent="0.25">
      <c r="B10" s="9" t="s">
        <v>10</v>
      </c>
      <c r="C10" s="1" t="s">
        <v>7</v>
      </c>
      <c r="D10" s="1" t="s">
        <v>8</v>
      </c>
      <c r="E10" s="10">
        <v>29</v>
      </c>
    </row>
    <row r="11" spans="2:18" x14ac:dyDescent="0.25">
      <c r="B11" s="9" t="s">
        <v>10</v>
      </c>
      <c r="C11" s="1" t="s">
        <v>9</v>
      </c>
      <c r="D11" s="1" t="s">
        <v>6</v>
      </c>
      <c r="E11" s="10">
        <v>30</v>
      </c>
    </row>
    <row r="12" spans="2:18" x14ac:dyDescent="0.25">
      <c r="B12" s="9" t="s">
        <v>10</v>
      </c>
      <c r="C12" s="15" t="s">
        <v>13</v>
      </c>
      <c r="D12" s="15" t="s">
        <v>12</v>
      </c>
      <c r="E12" s="16">
        <v>32</v>
      </c>
    </row>
    <row r="13" spans="2:18" x14ac:dyDescent="0.25">
      <c r="B13" s="14" t="s">
        <v>16</v>
      </c>
      <c r="C13" s="15" t="s">
        <v>7</v>
      </c>
      <c r="D13" s="15" t="s">
        <v>12</v>
      </c>
      <c r="E13" s="16">
        <v>20</v>
      </c>
    </row>
    <row r="14" spans="2:18" x14ac:dyDescent="0.25">
      <c r="B14" s="14" t="s">
        <v>16</v>
      </c>
      <c r="C14" s="1" t="s">
        <v>7</v>
      </c>
      <c r="D14" s="1" t="s">
        <v>6</v>
      </c>
      <c r="E14" s="10">
        <v>21</v>
      </c>
    </row>
    <row r="15" spans="2:18" x14ac:dyDescent="0.25">
      <c r="B15" s="14" t="s">
        <v>16</v>
      </c>
      <c r="C15" s="15" t="s">
        <v>9</v>
      </c>
      <c r="D15" s="15" t="s">
        <v>11</v>
      </c>
      <c r="E15" s="16">
        <v>22</v>
      </c>
    </row>
  </sheetData>
  <phoneticPr fontId="1" type="noConversion"/>
  <hyperlinks>
    <hyperlink ref="J6" r:id="rId1" xr:uid="{E90ED76B-6CB4-43C6-98B8-73F00F84C843}"/>
  </hyperlinks>
  <pageMargins left="0.75" right="0.75" top="1" bottom="1" header="0.5" footer="0.5"/>
  <pageSetup orientation="portrait" horizontalDpi="4294967292" verticalDpi="4294967292"/>
  <drawing r:id="rId2"/>
  <tableParts count="1">
    <tablePart r:id="rId3"/>
  </tableParts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F97EF-208D-4CDF-9BEA-905047C237F3}">
  <sheetPr>
    <pageSetUpPr fitToPage="1"/>
  </sheetPr>
  <dimension ref="B2:M15"/>
  <sheetViews>
    <sheetView showGridLines="0" topLeftCell="I1" zoomScaleNormal="100" zoomScalePageLayoutView="125" workbookViewId="0">
      <selection activeCell="L5" sqref="L5"/>
    </sheetView>
  </sheetViews>
  <sheetFormatPr defaultColWidth="11" defaultRowHeight="15.75" x14ac:dyDescent="0.25"/>
  <cols>
    <col min="1" max="14" width="7.625" customWidth="1"/>
  </cols>
  <sheetData>
    <row r="2" spans="2:13" x14ac:dyDescent="0.25">
      <c r="B2" s="4" t="s">
        <v>15</v>
      </c>
    </row>
    <row r="4" spans="2:13" x14ac:dyDescent="0.25">
      <c r="B4" s="5" t="s">
        <v>1</v>
      </c>
      <c r="C4" s="5" t="s">
        <v>0</v>
      </c>
      <c r="D4" s="5" t="s">
        <v>2</v>
      </c>
      <c r="F4" s="17" t="s">
        <v>18</v>
      </c>
      <c r="M4" s="18"/>
    </row>
    <row r="5" spans="2:13" x14ac:dyDescent="0.25">
      <c r="B5" s="6" cm="1">
        <f t="array" ref="B5:B15">--(Sheet1!H5=data[Item])</f>
        <v>0</v>
      </c>
      <c r="C5" s="6" cm="1">
        <f t="array" ref="C5:C15">--(Sheet1!H6=data[Size])</f>
        <v>0</v>
      </c>
      <c r="D5" s="6" cm="1">
        <f t="array" ref="D5:D15">--(Sheet1!H7=data[Color])</f>
        <v>1</v>
      </c>
      <c r="E5" s="8" t="s">
        <v>14</v>
      </c>
      <c r="F5" s="7" cm="1">
        <f t="array" ref="F5:F15">_xlfn.ANCHORARRAY(B5)*_xlfn.ANCHORARRAY(C5)*_xlfn.ANCHORARRAY(D5)</f>
        <v>0</v>
      </c>
      <c r="L5" s="19" cm="1">
        <f t="array" ref="L5:M15">CHOOSE({1,2},_xlfn.ANCHORARRAY(F5),data[Price])</f>
        <v>0</v>
      </c>
      <c r="M5" s="20">
        <v>15</v>
      </c>
    </row>
    <row r="6" spans="2:13" x14ac:dyDescent="0.25">
      <c r="B6" s="6">
        <v>0</v>
      </c>
      <c r="C6" s="6">
        <v>0</v>
      </c>
      <c r="D6" s="6">
        <v>0</v>
      </c>
      <c r="E6" s="8" t="s">
        <v>14</v>
      </c>
      <c r="F6" s="7">
        <v>0</v>
      </c>
      <c r="L6" s="19">
        <v>0</v>
      </c>
      <c r="M6" s="20">
        <v>16</v>
      </c>
    </row>
    <row r="7" spans="2:13" x14ac:dyDescent="0.25">
      <c r="B7" s="6">
        <v>0</v>
      </c>
      <c r="C7" s="6">
        <v>1</v>
      </c>
      <c r="D7" s="6">
        <v>1</v>
      </c>
      <c r="E7" s="8" t="s">
        <v>14</v>
      </c>
      <c r="F7" s="7">
        <v>0</v>
      </c>
      <c r="L7" s="19">
        <v>0</v>
      </c>
      <c r="M7" s="20">
        <v>17</v>
      </c>
    </row>
    <row r="8" spans="2:13" x14ac:dyDescent="0.25">
      <c r="B8" s="6">
        <v>0</v>
      </c>
      <c r="C8" s="6">
        <v>0</v>
      </c>
      <c r="D8" s="6">
        <v>0</v>
      </c>
      <c r="E8" s="8" t="s">
        <v>14</v>
      </c>
      <c r="F8" s="7">
        <v>0</v>
      </c>
      <c r="L8" s="19">
        <v>0</v>
      </c>
      <c r="M8" s="20">
        <v>17.5</v>
      </c>
    </row>
    <row r="9" spans="2:13" x14ac:dyDescent="0.25">
      <c r="B9" s="6">
        <v>1</v>
      </c>
      <c r="C9" s="6">
        <v>0</v>
      </c>
      <c r="D9" s="6">
        <v>0</v>
      </c>
      <c r="E9" s="8" t="s">
        <v>14</v>
      </c>
      <c r="F9" s="7">
        <v>0</v>
      </c>
      <c r="L9" s="19">
        <v>0</v>
      </c>
      <c r="M9" s="20">
        <v>28</v>
      </c>
    </row>
    <row r="10" spans="2:13" x14ac:dyDescent="0.25">
      <c r="B10" s="6">
        <v>1</v>
      </c>
      <c r="C10" s="6">
        <v>0</v>
      </c>
      <c r="D10" s="6">
        <v>0</v>
      </c>
      <c r="E10" s="8" t="s">
        <v>14</v>
      </c>
      <c r="F10" s="7">
        <v>0</v>
      </c>
      <c r="L10" s="19">
        <v>0</v>
      </c>
      <c r="M10" s="20">
        <v>29</v>
      </c>
    </row>
    <row r="11" spans="2:13" x14ac:dyDescent="0.25">
      <c r="B11" s="6">
        <v>1</v>
      </c>
      <c r="C11" s="6">
        <v>1</v>
      </c>
      <c r="D11" s="6">
        <v>1</v>
      </c>
      <c r="E11" s="8" t="s">
        <v>14</v>
      </c>
      <c r="F11" s="7">
        <v>1</v>
      </c>
      <c r="L11" s="19">
        <v>1</v>
      </c>
      <c r="M11" s="20">
        <v>30</v>
      </c>
    </row>
    <row r="12" spans="2:13" x14ac:dyDescent="0.25">
      <c r="B12" s="6">
        <v>1</v>
      </c>
      <c r="C12" s="6">
        <v>0</v>
      </c>
      <c r="D12" s="6">
        <v>0</v>
      </c>
      <c r="E12" s="8" t="s">
        <v>14</v>
      </c>
      <c r="F12" s="7">
        <v>0</v>
      </c>
      <c r="L12" s="19">
        <v>0</v>
      </c>
      <c r="M12" s="20">
        <v>32</v>
      </c>
    </row>
    <row r="13" spans="2:13" x14ac:dyDescent="0.25">
      <c r="B13" s="6">
        <v>0</v>
      </c>
      <c r="C13" s="6">
        <v>0</v>
      </c>
      <c r="D13" s="6">
        <v>0</v>
      </c>
      <c r="E13" s="8" t="s">
        <v>14</v>
      </c>
      <c r="F13" s="7">
        <v>0</v>
      </c>
      <c r="L13" s="19">
        <v>0</v>
      </c>
      <c r="M13" s="20">
        <v>20</v>
      </c>
    </row>
    <row r="14" spans="2:13" x14ac:dyDescent="0.25">
      <c r="B14" s="6">
        <v>0</v>
      </c>
      <c r="C14" s="6">
        <v>0</v>
      </c>
      <c r="D14" s="6">
        <v>1</v>
      </c>
      <c r="E14" s="8" t="s">
        <v>14</v>
      </c>
      <c r="F14" s="7">
        <v>0</v>
      </c>
      <c r="L14" s="19">
        <v>0</v>
      </c>
      <c r="M14" s="20">
        <v>21</v>
      </c>
    </row>
    <row r="15" spans="2:13" x14ac:dyDescent="0.25">
      <c r="B15" s="6">
        <v>0</v>
      </c>
      <c r="C15" s="6">
        <v>1</v>
      </c>
      <c r="D15" s="6">
        <v>0</v>
      </c>
      <c r="E15" s="8" t="s">
        <v>14</v>
      </c>
      <c r="F15" s="7">
        <v>0</v>
      </c>
      <c r="L15" s="19">
        <v>0</v>
      </c>
      <c r="M15" s="20">
        <v>22</v>
      </c>
    </row>
  </sheetData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2016-05-04T01:38:27Z</dcterms:created>
  <dcterms:modified xsi:type="dcterms:W3CDTF">2022-02-17T23:37:53Z</dcterms:modified>
</cp:coreProperties>
</file>