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defaultThemeVersion="166925"/>
  <mc:AlternateContent xmlns:mc="http://schemas.openxmlformats.org/markup-compatibility/2006">
    <mc:Choice Requires="x15">
      <x15ac:absPath xmlns:x15ac="http://schemas.microsoft.com/office/spreadsheetml/2010/11/ac" url="Z:\dave\Dropbox\excel\production\formulas\dynamic array\tiered discounts based on quantity\"/>
    </mc:Choice>
  </mc:AlternateContent>
  <xr:revisionPtr revIDLastSave="0" documentId="13_ncr:1_{A5EDF5A6-3B58-4DD2-920B-53252C152BBE}" xr6:coauthVersionLast="47" xr6:coauthVersionMax="47" xr10:uidLastSave="{00000000-0000-0000-0000-000000000000}"/>
  <bookViews>
    <workbookView xWindow="-120" yWindow="-120" windowWidth="21840" windowHeight="13140" xr2:uid="{134F55E1-6840-4C4D-B83C-47F77C985470}"/>
  </bookViews>
  <sheets>
    <sheet name="Sheet1" sheetId="1" r:id="rId1"/>
    <sheet name="Sheet2" sheetId="3" r:id="rId2"/>
  </sheet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7" i="3" l="1"/>
  <c r="M8" i="3"/>
  <c r="M9" i="3"/>
  <c r="M10" i="3"/>
  <c r="M11" i="3"/>
  <c r="M12" i="3"/>
  <c r="M13" i="3"/>
  <c r="F15" i="3"/>
  <c r="E15" i="3"/>
  <c r="E8" i="3"/>
  <c r="E9" i="3"/>
  <c r="E10" i="3"/>
  <c r="E11" i="3"/>
  <c r="E12" i="3"/>
  <c r="E13" i="3"/>
  <c r="E7" i="3"/>
  <c r="D7" i="1" a="1"/>
  <c r="D7" i="1"/>
  <c r="M7" i="1" a="1"/>
  <c r="M7" i="1"/>
  <c r="G7" i="3"/>
  <c r="G8" i="3"/>
  <c r="G9" i="3"/>
  <c r="G10" i="3"/>
  <c r="G11" i="3"/>
  <c r="G12" i="3"/>
  <c r="G13" i="3"/>
  <c r="G15" i="3"/>
  <c r="F7" i="1"/>
  <c r="F8" i="1"/>
  <c r="F9" i="1"/>
  <c r="F10" i="1"/>
  <c r="F11" i="1"/>
  <c r="F12" i="1"/>
  <c r="F13" i="1"/>
  <c r="F15" i="1"/>
  <c r="D15" i="1"/>
  <c r="E15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<sst xmlns="http://schemas.openxmlformats.org/spreadsheetml/2006/main" count="41" uniqueCount="19">
  <si>
    <t>Quantity</t>
  </si>
  <si>
    <t>Tier</t>
  </si>
  <si>
    <t>Threshold</t>
  </si>
  <si>
    <t>Unit cost</t>
  </si>
  <si>
    <t>Total</t>
  </si>
  <si>
    <t>First 200</t>
  </si>
  <si>
    <t>Next 300</t>
  </si>
  <si>
    <t>Next 250</t>
  </si>
  <si>
    <t>Next 750</t>
  </si>
  <si>
    <t>Next 1500</t>
  </si>
  <si>
    <t>Next 2000</t>
  </si>
  <si>
    <t>Next 5000</t>
  </si>
  <si>
    <t>Tiered discounts based on quantity</t>
  </si>
  <si>
    <t>From</t>
  </si>
  <si>
    <t>To</t>
  </si>
  <si>
    <t>Read article here</t>
  </si>
  <si>
    <t>MIN and MAX alternative</t>
  </si>
  <si>
    <t>Modern solution in Excel 365</t>
  </si>
  <si>
    <t>Traditional solution for legacy Excel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</si>
</sst>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8" formatCode="&quot;$&quot;#,##0.00_);[Red]\(&quot;$&quot;#,##0.00\)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8">
    <xf numFmtId="0" fontId="0" fillId="0" borderId="0" xfId="0"/>
    <xf numFmtId="0" fontId="1" fillId="0" borderId="0" xfId="0" applyFont="1"/>
    <xf numFmtId="8" fontId="0" fillId="0" borderId="0" xfId="0" applyNumberFormat="1"/>
    <xf numFmtId="0" fontId="0" fillId="2" borderId="1" xfId="0" applyFill="1" applyBorder="1"/>
    <xf numFmtId="0" fontId="0" fillId="0" borderId="1" xfId="0" applyBorder="1"/>
    <xf numFmtId="8" fontId="0" fillId="0" borderId="1" xfId="0" applyNumberFormat="1" applyBorder="1"/>
    <xf numFmtId="0" fontId="0" fillId="3" borderId="1" xfId="0" applyFill="1" applyBorder="1"/>
    <xf numFmtId="0" fontId="2" fillId="0" borderId="0" xfId="1"/>
  </cellXfs>
  <cellStyles count="2">
    <cellStyle name="Hyperlink" xfId="1" builtinId="8"/>
    <cellStyle name="Normal" xfId="0" builtinId="0"/>
  </cellStyles>
  <dxfs count="3">
    <dxf>
      <fill>
        <patternFill patternType="solid">
          <fgColor theme="0" tint="-0.14999847407452621"/>
          <bgColor theme="0" tint="-4.9989318521683403E-2"/>
        </patternFill>
      </fill>
    </dxf>
    <dxf>
      <fill>
        <patternFill patternType="solid">
          <fgColor indexed="64"/>
          <bgColor theme="4" tint="0.79998168889431442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color theme="1"/>
      </font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 style="thin">
          <color theme="0" tint="-0.249977111117893"/>
        </vertical>
        <horizontal style="thin">
          <color theme="0" tint="-0.249977111117893"/>
        </horizontal>
      </border>
    </dxf>
  </dxfs>
  <tableStyles count="1" defaultTableStyle="Simple" defaultPivotStyle="PivotStyleLight16">
    <tableStyle name="Simple" pivot="0" count="3" xr9:uid="{00000000-0011-0000-FFFF-FFFF00000000}">
      <tableStyleElement type="wholeTable" dxfId="2"/>
      <tableStyleElement type="headerRow" dxfId="1"/>
      <tableStyleElement type="first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3</xdr:row>
      <xdr:rowOff>0</xdr:rowOff>
    </xdr:from>
    <xdr:to>
      <xdr:col>9</xdr:col>
      <xdr:colOff>409575</xdr:colOff>
      <xdr:row>4</xdr:row>
      <xdr:rowOff>188107</xdr:rowOff>
    </xdr:to>
    <xdr:pic>
      <xdr:nvPicPr>
        <xdr:cNvPr id="2" name="Picture 1" descr="A black and grey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AD20D66-A222-4AD1-9B45-456D86DBAE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91075" y="571500"/>
          <a:ext cx="1628775" cy="37860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3</xdr:row>
      <xdr:rowOff>0</xdr:rowOff>
    </xdr:from>
    <xdr:to>
      <xdr:col>10</xdr:col>
      <xdr:colOff>409575</xdr:colOff>
      <xdr:row>4</xdr:row>
      <xdr:rowOff>188107</xdr:rowOff>
    </xdr:to>
    <xdr:pic>
      <xdr:nvPicPr>
        <xdr:cNvPr id="2" name="Picture 1" descr="A black and grey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1F9126D-4DD1-44DD-84DA-67BD5BF249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505450" y="571500"/>
          <a:ext cx="1628775" cy="37860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exceljet.net/formulas/tiered-discounts-based-on-quantity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https://exceljet.net/formulas/tiered-discounts-based-on-quantity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F81A94-6DD7-4E9C-9E92-6087C9982D74}">
  <dimension ref="B2:M16"/>
  <sheetViews>
    <sheetView showGridLines="0" tabSelected="1" workbookViewId="0">
      <selection activeCell="D7" sqref="D7"/>
    </sheetView>
  </sheetViews>
  <sheetFormatPr defaultRowHeight="15" x14ac:dyDescent="0.25"/>
  <cols>
    <col min="2" max="6" width="10.7109375" customWidth="1"/>
  </cols>
  <sheetData>
    <row r="2" spans="2:13" x14ac:dyDescent="0.25">
      <c r="B2" s="1" t="s">
        <v>12</v>
      </c>
    </row>
    <row r="4" spans="2:13" x14ac:dyDescent="0.25">
      <c r="B4" s="6" t="s">
        <v>0</v>
      </c>
      <c r="C4" s="4">
        <v>850</v>
      </c>
      <c r="M4" t="s">
        <v>16</v>
      </c>
    </row>
    <row r="6" spans="2:13" x14ac:dyDescent="0.25">
      <c r="B6" s="3" t="s">
        <v>1</v>
      </c>
      <c r="C6" s="3" t="s">
        <v>2</v>
      </c>
      <c r="D6" s="3" t="s">
        <v>0</v>
      </c>
      <c r="E6" s="3" t="s">
        <v>3</v>
      </c>
      <c r="F6" s="3" t="s">
        <v>4</v>
      </c>
      <c r="H6" s="7" t="s">
        <v>15</v>
      </c>
      <c r="M6" s="3" t="s">
        <v>0</v>
      </c>
    </row>
    <row r="7" spans="2:13" x14ac:dyDescent="0.25">
      <c r="B7" s="4" t="s">
        <v>5</v>
      </c>
      <c r="C7" s="4">
        <v>200</v>
      </c>
      <c r="D7" s="4" cm="1">
        <f t="array" ref="D7:D13">_xlfn.LET(
  _xlpm.quantity,C4,
  _xlpm.thresholds,C7:C13,
  _xlpm.prevthresholds,_xlfn.DROP(_xlfn.VSTACK(0,_xlpm.thresholds),-1),
  _xlfn.MAP(_xlpm.thresholds,_xlpm.prevthresholds,_xlfn.LAMBDA(_xlpm.a,_xlpm.b,
    IF(_xlpm.quantity&lt;=_xlpm.b,0,
      IF(_xlpm.quantity&gt;_xlpm.a,_xlpm.a-_xlpm.b,_xlpm.quantity-_xlpm.b))
  ))
)</f>
        <v>200</v>
      </c>
      <c r="E7" s="5">
        <v>1</v>
      </c>
      <c r="F7" s="5">
        <f>D7*E7</f>
        <v>200</v>
      </c>
      <c r="M7" s="4" cm="1">
        <f t="array" ref="M7:M13">_xlfn.LET(
_xlpm.quantity,C4,
_xlpm.thresholds,C7:C13,
_xlpm.prevthresholds,_xlfn.DROP(_xlfn.VSTACK(0,_xlpm.thresholds),-1),
_xlfn.MAP(_xlpm.thresholds,_xlpm.prevthresholds,_xlfn.LAMBDA(_xlpm.a,_xlpm.b,MAX(0,MIN(_xlpm.quantity,_xlpm.a)-_xlpm.b)))
)</f>
        <v>200</v>
      </c>
    </row>
    <row r="8" spans="2:13" x14ac:dyDescent="0.25">
      <c r="B8" s="4" t="s">
        <v>6</v>
      </c>
      <c r="C8" s="4">
        <v>500</v>
      </c>
      <c r="D8" s="4">
        <v>300</v>
      </c>
      <c r="E8" s="5">
        <v>0.9</v>
      </c>
      <c r="F8" s="5">
        <f t="shared" ref="F8:F13" si="0">D8*E8</f>
        <v>270</v>
      </c>
      <c r="M8" s="4">
        <v>300</v>
      </c>
    </row>
    <row r="9" spans="2:13" x14ac:dyDescent="0.25">
      <c r="B9" s="4" t="s">
        <v>7</v>
      </c>
      <c r="C9" s="4">
        <v>750</v>
      </c>
      <c r="D9" s="4">
        <v>250</v>
      </c>
      <c r="E9" s="5">
        <v>0.8</v>
      </c>
      <c r="F9" s="5">
        <f t="shared" si="0"/>
        <v>200</v>
      </c>
      <c r="M9" s="4">
        <v>250</v>
      </c>
    </row>
    <row r="10" spans="2:13" x14ac:dyDescent="0.25">
      <c r="B10" s="4" t="s">
        <v>8</v>
      </c>
      <c r="C10" s="4">
        <v>1500</v>
      </c>
      <c r="D10" s="4">
        <v>100</v>
      </c>
      <c r="E10" s="5">
        <v>0.7</v>
      </c>
      <c r="F10" s="5">
        <f t="shared" si="0"/>
        <v>70</v>
      </c>
      <c r="H10" s="7" t="s">
        <v>17</v>
      </c>
      <c r="M10" s="4">
        <v>100</v>
      </c>
    </row>
    <row r="11" spans="2:13" x14ac:dyDescent="0.25">
      <c r="B11" s="4" t="s">
        <v>9</v>
      </c>
      <c r="C11" s="4">
        <v>3000</v>
      </c>
      <c r="D11" s="4">
        <v>0</v>
      </c>
      <c r="E11" s="5">
        <v>0.6</v>
      </c>
      <c r="F11" s="5">
        <f t="shared" si="0"/>
        <v>0</v>
      </c>
      <c r="H11" s="7" t="s">
        <v>18</v>
      </c>
      <c r="M11" s="4">
        <v>0</v>
      </c>
    </row>
    <row r="12" spans="2:13" x14ac:dyDescent="0.25">
      <c r="B12" s="4" t="s">
        <v>10</v>
      </c>
      <c r="C12" s="4">
        <v>5000</v>
      </c>
      <c r="D12" s="4">
        <v>0</v>
      </c>
      <c r="E12" s="5">
        <v>0.5</v>
      </c>
      <c r="F12" s="5">
        <f t="shared" si="0"/>
        <v>0</v>
      </c>
      <c r="M12" s="4">
        <v>0</v>
      </c>
    </row>
    <row r="13" spans="2:13" x14ac:dyDescent="0.25">
      <c r="B13" s="4" t="s">
        <v>11</v>
      </c>
      <c r="C13" s="4">
        <v>10000</v>
      </c>
      <c r="D13" s="4">
        <v>0</v>
      </c>
      <c r="E13" s="5">
        <v>0.4</v>
      </c>
      <c r="F13" s="5">
        <f t="shared" si="0"/>
        <v>0</v>
      </c>
      <c r="M13" s="4">
        <v>0</v>
      </c>
    </row>
    <row r="15" spans="2:13" x14ac:dyDescent="0.25">
      <c r="B15" t="s">
        <v>4</v>
      </c>
      <c r="D15">
        <f>SUM(_xlfn.ANCHORARRAY(D7))</f>
        <v>850</v>
      </c>
      <c r="E15" s="2">
        <f>F15/D15</f>
        <v>0.87058823529411766</v>
      </c>
      <c r="F15" s="2">
        <f>SUM(F7:F13)</f>
        <v>740</v>
      </c>
    </row>
    <row r="16" spans="2:13" x14ac:dyDescent="0.25">
      <c r="F16" s="2"/>
    </row>
  </sheetData>
  <hyperlinks>
    <hyperlink ref="H6" r:id="rId1" xr:uid="{911DEF6E-BA00-4585-9D8F-5740D9DFA528}"/>
    <hyperlink ref="H10" location="Sheet1!D7" display="Modern solution in Excel 365" xr:uid="{2134E505-3A78-4129-BA9F-FF58C108C816}"/>
    <hyperlink ref="H11" location="Sheet2!E7" display="Traditional solution for legacy Excel" xr:uid="{A88BB228-646E-4141-A69C-98D71B35EFC2}"/>
  </hyperlinks>
  <pageMargins left="0.7" right="0.7" top="0.75" bottom="0.75" header="0.3" footer="0.3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18E14F-A7BD-499A-B3FC-A03106391C30}">
  <dimension ref="B2:M16"/>
  <sheetViews>
    <sheetView showGridLines="0" workbookViewId="0">
      <selection activeCell="E7" sqref="E7"/>
    </sheetView>
  </sheetViews>
  <sheetFormatPr defaultRowHeight="15" x14ac:dyDescent="0.25"/>
  <cols>
    <col min="2" max="7" width="10.7109375" customWidth="1"/>
  </cols>
  <sheetData>
    <row r="2" spans="2:13" x14ac:dyDescent="0.25">
      <c r="B2" s="1" t="s">
        <v>12</v>
      </c>
    </row>
    <row r="4" spans="2:13" x14ac:dyDescent="0.25">
      <c r="B4" s="6" t="s">
        <v>0</v>
      </c>
      <c r="C4" s="4">
        <v>850</v>
      </c>
      <c r="M4" t="s">
        <v>16</v>
      </c>
    </row>
    <row r="6" spans="2:13" x14ac:dyDescent="0.25">
      <c r="B6" s="3" t="s">
        <v>1</v>
      </c>
      <c r="C6" s="3" t="s">
        <v>13</v>
      </c>
      <c r="D6" s="3" t="s">
        <v>14</v>
      </c>
      <c r="E6" s="3" t="s">
        <v>0</v>
      </c>
      <c r="F6" s="3" t="s">
        <v>3</v>
      </c>
      <c r="G6" s="3" t="s">
        <v>4</v>
      </c>
      <c r="I6" s="7" t="s">
        <v>15</v>
      </c>
      <c r="M6" s="3" t="s">
        <v>0</v>
      </c>
    </row>
    <row r="7" spans="2:13" x14ac:dyDescent="0.25">
      <c r="B7" s="4" t="s">
        <v>5</v>
      </c>
      <c r="C7" s="4">
        <v>0</v>
      </c>
      <c r="D7" s="4">
        <v>200</v>
      </c>
      <c r="E7" s="4">
        <f>IF($C$4&lt;=C7,0,IF($C$4&gt;D7,D7-C7,$C$4-C7))</f>
        <v>200</v>
      </c>
      <c r="F7" s="5">
        <v>1</v>
      </c>
      <c r="G7" s="5">
        <f>E7*F7</f>
        <v>200</v>
      </c>
      <c r="M7" s="4">
        <f>MAX(0,MIN($C$4,D7)-C7)</f>
        <v>200</v>
      </c>
    </row>
    <row r="8" spans="2:13" x14ac:dyDescent="0.25">
      <c r="B8" s="4" t="s">
        <v>6</v>
      </c>
      <c r="C8" s="4">
        <v>200</v>
      </c>
      <c r="D8" s="4">
        <v>500</v>
      </c>
      <c r="E8" s="4">
        <f t="shared" ref="E8:E13" si="0">IF($C$4&lt;=C8,0,IF($C$4&gt;D8,D8-C8,$C$4-C8))</f>
        <v>300</v>
      </c>
      <c r="F8" s="5">
        <v>0.9</v>
      </c>
      <c r="G8" s="5">
        <f t="shared" ref="G8:G13" si="1">E8*F8</f>
        <v>270</v>
      </c>
      <c r="M8" s="4">
        <f t="shared" ref="M8:M13" si="2">MAX(0,MIN($C$4,D8)-C8)</f>
        <v>300</v>
      </c>
    </row>
    <row r="9" spans="2:13" x14ac:dyDescent="0.25">
      <c r="B9" s="4" t="s">
        <v>7</v>
      </c>
      <c r="C9" s="4">
        <v>500</v>
      </c>
      <c r="D9" s="4">
        <v>750</v>
      </c>
      <c r="E9" s="4">
        <f t="shared" si="0"/>
        <v>250</v>
      </c>
      <c r="F9" s="5">
        <v>0.8</v>
      </c>
      <c r="G9" s="5">
        <f t="shared" si="1"/>
        <v>200</v>
      </c>
      <c r="M9" s="4">
        <f t="shared" si="2"/>
        <v>250</v>
      </c>
    </row>
    <row r="10" spans="2:13" x14ac:dyDescent="0.25">
      <c r="B10" s="4" t="s">
        <v>8</v>
      </c>
      <c r="C10" s="4">
        <v>750</v>
      </c>
      <c r="D10" s="4">
        <v>1500</v>
      </c>
      <c r="E10" s="4">
        <f t="shared" si="0"/>
        <v>100</v>
      </c>
      <c r="F10" s="5">
        <v>0.7</v>
      </c>
      <c r="G10" s="5">
        <f t="shared" si="1"/>
        <v>70</v>
      </c>
      <c r="I10" s="7" t="s">
        <v>17</v>
      </c>
      <c r="M10" s="4">
        <f t="shared" si="2"/>
        <v>100</v>
      </c>
    </row>
    <row r="11" spans="2:13" x14ac:dyDescent="0.25">
      <c r="B11" s="4" t="s">
        <v>9</v>
      </c>
      <c r="C11" s="4">
        <v>1500</v>
      </c>
      <c r="D11" s="4">
        <v>3000</v>
      </c>
      <c r="E11" s="4">
        <f t="shared" si="0"/>
        <v>0</v>
      </c>
      <c r="F11" s="5">
        <v>0.6</v>
      </c>
      <c r="G11" s="5">
        <f t="shared" si="1"/>
        <v>0</v>
      </c>
      <c r="I11" s="7" t="s">
        <v>18</v>
      </c>
      <c r="M11" s="4">
        <f t="shared" si="2"/>
        <v>0</v>
      </c>
    </row>
    <row r="12" spans="2:13" x14ac:dyDescent="0.25">
      <c r="B12" s="4" t="s">
        <v>10</v>
      </c>
      <c r="C12" s="4">
        <v>3000</v>
      </c>
      <c r="D12" s="4">
        <v>5000</v>
      </c>
      <c r="E12" s="4">
        <f t="shared" si="0"/>
        <v>0</v>
      </c>
      <c r="F12" s="5">
        <v>0.5</v>
      </c>
      <c r="G12" s="5">
        <f t="shared" si="1"/>
        <v>0</v>
      </c>
      <c r="M12" s="4">
        <f t="shared" si="2"/>
        <v>0</v>
      </c>
    </row>
    <row r="13" spans="2:13" x14ac:dyDescent="0.25">
      <c r="B13" s="4" t="s">
        <v>11</v>
      </c>
      <c r="C13" s="4">
        <v>5000</v>
      </c>
      <c r="D13" s="4">
        <v>10000</v>
      </c>
      <c r="E13" s="4">
        <f t="shared" si="0"/>
        <v>0</v>
      </c>
      <c r="F13" s="5">
        <v>0.4</v>
      </c>
      <c r="G13" s="5">
        <f t="shared" si="1"/>
        <v>0</v>
      </c>
      <c r="M13" s="4">
        <f t="shared" si="2"/>
        <v>0</v>
      </c>
    </row>
    <row r="15" spans="2:13" x14ac:dyDescent="0.25">
      <c r="B15" t="s">
        <v>4</v>
      </c>
      <c r="E15">
        <f>SUM(E7:E13)</f>
        <v>850</v>
      </c>
      <c r="F15" s="2">
        <f>G15/E15</f>
        <v>0.87058823529411766</v>
      </c>
      <c r="G15" s="2">
        <f>SUM(G7:G13)</f>
        <v>740</v>
      </c>
    </row>
    <row r="16" spans="2:13" x14ac:dyDescent="0.25">
      <c r="G16" s="2"/>
    </row>
  </sheetData>
  <hyperlinks>
    <hyperlink ref="I6" r:id="rId1" xr:uid="{C38D1746-F2C3-4673-ABD4-F21A58216BF9}"/>
    <hyperlink ref="I10" location="Sheet1!D7" display="Modern solution in Excel 365" xr:uid="{0BF29096-C26B-4A75-9F90-15F0AF0499C5}"/>
    <hyperlink ref="I11" location="Sheet2!E7" display="Traditional solution for legacy Excel" xr:uid="{EDA4D585-FF8B-4D37-A293-BAA7B389929A}"/>
  </hyperlinks>
  <pageMargins left="0.7" right="0.7" top="0.75" bottom="0.75" header="0.3" footer="0.3"/>
  <ignoredErrors>
    <ignoredError sqref="F15" 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Dave Bruns, Exceljet</dc:creator>
  <cp:lastModifiedBy>Dave Bruns, Exceljet</cp:lastModifiedBy>
  <dcterms:created xsi:type="dcterms:W3CDTF">2018-05-01T18:36:50Z</dcterms:created>
  <dcterms:modified xsi:type="dcterms:W3CDTF">2024-08-16T00:27:49Z</dcterms:modified>
</cp:coreProperties>
</file>