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by week\"/>
    </mc:Choice>
  </mc:AlternateContent>
  <xr:revisionPtr revIDLastSave="0" documentId="13_ncr:1_{69906FB7-90CC-41C4-A9A0-3EC0CC00BAB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/>
  <c r="E6" i="1"/>
  <c r="F6" i="1"/>
  <c r="E7" i="1"/>
  <c r="F7" i="1"/>
  <c r="E8" i="1"/>
  <c r="F8" i="1"/>
  <c r="E9" i="1"/>
  <c r="F9" i="1"/>
  <c r="E10" i="1"/>
  <c r="F10" i="1"/>
  <c r="F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<sst xmlns="http://schemas.openxmlformats.org/spreadsheetml/2006/main" count="8" uniqueCount="8">
  <si>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Sum by week</t>
  </si>
  <si>
    <t>Date</t>
  </si>
  <si>
    <t>Amount</t>
  </si>
  <si>
    <t>Week of</t>
  </si>
  <si>
    <t>data = B5:C16</t>
  </si>
  <si>
    <t>Total</t>
  </si>
  <si>
    <t>https://exceljet.net/formula/sum-by-week</t>
  </si>
  <si>
    <t>All-in-one dynamic 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</si>
</sst>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[$-409]d\-mmm\-yy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1" xfId="0" applyNumberFormat="1" applyBorder="1"/>
    <xf numFmtId="8" fontId="0" fillId="0" borderId="1" xfId="0" applyNumberFormat="1" applyBorder="1"/>
    <xf numFmtId="0" fontId="0" fillId="3" borderId="1" xfId="0" applyFill="1" applyBorder="1"/>
    <xf numFmtId="164" fontId="0" fillId="0" borderId="2" xfId="0" applyNumberFormat="1" applyBorder="1"/>
    <xf numFmtId="8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164" fontId="0" fillId="0" borderId="6" xfId="0" applyNumberFormat="1" applyBorder="1"/>
    <xf numFmtId="8" fontId="0" fillId="0" borderId="7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9">
    <dxf>
      <numFmt numFmtId="12" formatCode="&quot;$&quot;#,##0.00_);[Red]\(&quot;$&quot;#,##0.00\)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164" formatCode="[$-409]d\-mmm\-yy;@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8"/>
      <tableStyleElement type="headerRow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4542AA-0B22-4840-8F5B-41C0312AE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5" y="581025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5A8309-962F-4901-841B-371A45530BEB}" name="data" displayName="data" ref="B4:C16" totalsRowShown="0" headerRowDxfId="5" headerRowBorderDxfId="4" tableBorderDxfId="3" totalsRowBorderDxfId="2">
  <autoFilter ref="B4:C16" xr:uid="{B15A8309-962F-4901-841B-371A45530BEB}"/>
  <tableColumns count="2">
    <tableColumn id="1" xr3:uid="{065EF1D9-7362-48EA-BE8C-FD19899E6BF4}" name="Date" dataDxfId="1"/>
    <tableColumn id="2" xr3:uid="{A7C46096-0600-46A9-BF8F-6CD98030C3AE}" name="Amount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by-wee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6"/>
  <sheetViews>
    <sheetView showGridLines="0" tabSelected="1" workbookViewId="0">
      <selection activeCell="F5" sqref="F5"/>
    </sheetView>
  </sheetViews>
  <sheetFormatPr defaultRowHeight="15" x14ac:dyDescent="0.25"/>
  <cols>
    <col min="2" max="2" width="10.42578125" customWidth="1"/>
    <col min="3" max="3" width="10.28515625" customWidth="1"/>
    <col min="14" max="14" width="10" customWidth="1"/>
  </cols>
  <sheetData>
    <row r="2" spans="2:15" ht="15.75" x14ac:dyDescent="0.25">
      <c r="B2" s="1" t="s">
        <v>0</v>
      </c>
      <c r="N2" t="s">
        <v>7</v>
      </c>
    </row>
    <row r="4" spans="2:15" x14ac:dyDescent="0.25">
      <c r="B4" s="8" t="s">
        <v>1</v>
      </c>
      <c r="C4" s="9" t="s">
        <v>2</v>
      </c>
      <c r="E4" s="5" t="s">
        <v>3</v>
      </c>
      <c r="F4" s="5" t="s">
        <v>5</v>
      </c>
      <c r="N4" s="5" t="str" cm="1">
        <f t="array" ref="N4:O10">_xlfn.LET(
_xlpm.dates,data[Date],
_xlpm.amounts,data[Amount],
_xlpm.weeks,_xlpm.dates-WEEKDAY(_xlpm.dates,3),
_xlpm.uweeks,_xlfn.UNIQUE(_xlpm.weeks),
_xlpm.totals,_xlfn.BYROW(_xlpm.uweeks,_xlfn.LAMBDA(_xlpm.r,SUM((_xlpm.weeks=_xlpm.r)*_xlpm.amounts))),
_xlfn.VSTACK({"Week of","Total"},_xlfn.HSTACK(_xlpm.uweeks,_xlpm.totals)))</f>
        <v>Week of</v>
      </c>
      <c r="O4" s="5" t="str">
        <v>Total</v>
      </c>
    </row>
    <row r="5" spans="2:15" x14ac:dyDescent="0.25">
      <c r="B5" s="6">
        <v>44564</v>
      </c>
      <c r="C5" s="7">
        <v>100</v>
      </c>
      <c r="E5" s="3">
        <v>44564</v>
      </c>
      <c r="F5" s="4">
        <f>SUMIFS(data[Amount],data[Date],"&gt;="&amp;E5,data[Date],"&lt;"&amp;E5+7)</f>
        <v>225</v>
      </c>
      <c r="N5" s="3">
        <v>44564</v>
      </c>
      <c r="O5" s="4">
        <v>225</v>
      </c>
    </row>
    <row r="6" spans="2:15" x14ac:dyDescent="0.25">
      <c r="B6" s="6">
        <v>44566</v>
      </c>
      <c r="C6" s="7">
        <v>125</v>
      </c>
      <c r="E6" s="3">
        <f>E5+7</f>
        <v>44571</v>
      </c>
      <c r="F6" s="4">
        <f>SUMIFS(data[Amount],data[Date],"&gt;="&amp;E6,data[Date],"&lt;"&amp;E6+7)</f>
        <v>80</v>
      </c>
      <c r="H6" s="12" t="s">
        <v>6</v>
      </c>
      <c r="N6" s="3">
        <v>44571</v>
      </c>
      <c r="O6" s="4">
        <v>80</v>
      </c>
    </row>
    <row r="7" spans="2:15" x14ac:dyDescent="0.25">
      <c r="B7" s="6">
        <v>44572</v>
      </c>
      <c r="C7" s="7">
        <v>80</v>
      </c>
      <c r="E7" s="3">
        <f t="shared" ref="E7:E10" si="0">E6+7</f>
        <v>44578</v>
      </c>
      <c r="F7" s="4">
        <f>SUMIFS(data[Amount],data[Date],"&gt;="&amp;E7,data[Date],"&lt;"&amp;E7+7)</f>
        <v>150</v>
      </c>
      <c r="N7" s="3">
        <v>44578</v>
      </c>
      <c r="O7" s="4">
        <v>150</v>
      </c>
    </row>
    <row r="8" spans="2:15" x14ac:dyDescent="0.25">
      <c r="B8" s="6">
        <v>44580</v>
      </c>
      <c r="C8" s="7">
        <v>25</v>
      </c>
      <c r="E8" s="3">
        <f t="shared" si="0"/>
        <v>44585</v>
      </c>
      <c r="F8" s="4">
        <f>SUMIFS(data[Amount],data[Date],"&gt;="&amp;E8,data[Date],"&lt;"&amp;E8+7)</f>
        <v>90</v>
      </c>
      <c r="N8" s="3">
        <v>44585</v>
      </c>
      <c r="O8" s="4">
        <v>90</v>
      </c>
    </row>
    <row r="9" spans="2:15" x14ac:dyDescent="0.25">
      <c r="B9" s="6">
        <v>44583</v>
      </c>
      <c r="C9" s="7">
        <v>50</v>
      </c>
      <c r="E9" s="3">
        <f t="shared" si="0"/>
        <v>44592</v>
      </c>
      <c r="F9" s="4">
        <f>SUMIFS(data[Amount],data[Date],"&gt;="&amp;E9,data[Date],"&lt;"&amp;E9+7)</f>
        <v>350</v>
      </c>
      <c r="N9" s="3">
        <v>44592</v>
      </c>
      <c r="O9" s="4">
        <v>350</v>
      </c>
    </row>
    <row r="10" spans="2:15" x14ac:dyDescent="0.25">
      <c r="B10" s="6">
        <v>44584</v>
      </c>
      <c r="C10" s="7">
        <v>75</v>
      </c>
      <c r="E10" s="3">
        <f t="shared" si="0"/>
        <v>44599</v>
      </c>
      <c r="F10" s="4">
        <f>SUMIFS(data[Amount],data[Date],"&gt;="&amp;E10,data[Date],"&lt;"&amp;E10+7)</f>
        <v>235</v>
      </c>
      <c r="N10" s="3">
        <v>44599</v>
      </c>
      <c r="O10" s="4">
        <v>235</v>
      </c>
    </row>
    <row r="11" spans="2:15" x14ac:dyDescent="0.25">
      <c r="B11" s="6">
        <v>44586</v>
      </c>
      <c r="C11" s="7">
        <v>90</v>
      </c>
    </row>
    <row r="12" spans="2:15" x14ac:dyDescent="0.25">
      <c r="B12" s="6">
        <v>44593</v>
      </c>
      <c r="C12" s="7">
        <v>50</v>
      </c>
    </row>
    <row r="13" spans="2:15" ht="15.75" x14ac:dyDescent="0.25">
      <c r="B13" s="6">
        <v>44595</v>
      </c>
      <c r="C13" s="7">
        <v>225</v>
      </c>
      <c r="E13" s="2" t="s">
        <v>4</v>
      </c>
    </row>
    <row r="14" spans="2:15" ht="15.75" x14ac:dyDescent="0.25">
      <c r="B14" s="6">
        <v>44597</v>
      </c>
      <c r="C14" s="7">
        <v>75</v>
      </c>
      <c r="E14" s="2"/>
    </row>
    <row r="15" spans="2:15" x14ac:dyDescent="0.25">
      <c r="B15" s="6">
        <v>44603</v>
      </c>
      <c r="C15" s="7">
        <v>110</v>
      </c>
    </row>
    <row r="16" spans="2:15" x14ac:dyDescent="0.25">
      <c r="B16" s="10">
        <v>44605</v>
      </c>
      <c r="C16" s="11">
        <v>125</v>
      </c>
    </row>
  </sheetData>
  <sortState xmlns:xlrd2="http://schemas.microsoft.com/office/spreadsheetml/2017/richdata2" ref="B5:C16">
    <sortCondition ref="B5:B16"/>
  </sortState>
  <hyperlinks>
    <hyperlink ref="H6" r:id="rId1" xr:uid="{A9F6AE6B-C6F7-4022-BD5A-9934E1C677C6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2022-09-01T19:53:52Z</dcterms:modified>
</cp:coreProperties>
</file>