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0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series\semimonthly pay schedule\"/>
    </mc:Choice>
  </mc:AlternateContent>
  <xr:revisionPtr revIDLastSave="0" documentId="13_ncr:1_{5200FD9C-151A-47BD-B1BC-1820D4A985A5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5" r:id="rId1"/>
    <sheet name="Sheet2" sheetId="6" r:id="rId2"/>
    <sheet name="Sheet3" sheetId="7" r:id="rId3"/>
    <sheet name="Sheet4" sheetId="8" r:id="rId4"/>
    <sheet name="Sheet5" sheetId="10" r:id="rId5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10" l="1" a="1"/>
  <c r="F6" i="10"/>
  <c r="F7" i="10"/>
  <c r="F8" i="10"/>
  <c r="F9" i="10"/>
  <c r="F10" i="10"/>
  <c r="F11" i="10"/>
  <c r="F12" i="10"/>
  <c r="F13" i="10"/>
  <c r="F14" i="10"/>
  <c r="F15" i="10"/>
  <c r="F16" i="10"/>
  <c r="D5" i="10"/>
  <c r="F5" i="10"/>
  <c r="D5" i="8"/>
  <c r="D6" i="8"/>
  <c r="D7" i="8"/>
  <c r="D8" i="8"/>
  <c r="D9" i="8"/>
  <c r="D10" i="8"/>
  <c r="D11" i="8"/>
  <c r="D12" i="8"/>
  <c r="D13" i="8"/>
  <c r="D14" i="8"/>
  <c r="D15" i="8"/>
  <c r="D16" i="8"/>
  <c r="D5" i="7"/>
  <c r="D6" i="7"/>
  <c r="D7" i="7"/>
  <c r="D8" i="7"/>
  <c r="D9" i="7"/>
  <c r="D10" i="7"/>
  <c r="D11" i="7"/>
  <c r="D12" i="7"/>
  <c r="D13" i="7"/>
  <c r="D14" i="7"/>
  <c r="D15" i="7"/>
  <c r="D16" i="7"/>
  <c r="L6" i="7"/>
  <c r="L7" i="7"/>
  <c r="L8" i="7"/>
  <c r="L9" i="7"/>
  <c r="L10" i="7"/>
  <c r="L11" i="7"/>
  <c r="L12" i="7"/>
  <c r="L13" i="7"/>
  <c r="L14" i="7"/>
  <c r="L15" i="7"/>
  <c r="L16" i="7"/>
  <c r="D5" i="6" a="1"/>
  <c r="D5" i="6"/>
  <c r="D5" i="5" a="1"/>
  <c r="D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<sst xmlns="http://schemas.openxmlformats.org/spreadsheetml/2006/main" count="64" uniqueCount="17">
  <si>
    <t>Start</t>
  </si>
  <si>
    <t>End</t>
  </si>
  <si>
    <t>Semimonthly pay schedule</t>
  </si>
  <si>
    <t>Result</t>
  </si>
  <si>
    <t>Semimonthly pay schedule - Legacy Excel</t>
  </si>
  <si>
    <t>Semimonthly pay schedule alternative - Legacy Excel</t>
  </si>
  <si>
    <t>Semimonthly pay schedules alternative</t>
  </si>
  <si>
    <t>Alt</t>
  </si>
  <si>
    <t>Modern - 1st and 15th</t>
  </si>
  <si>
    <t>Legacy - 1st and 15th</t>
  </si>
  <si>
    <t>Legacy - 1st and last</t>
  </si>
  <si>
    <t>Modern - 1st and last</t>
  </si>
  <si>
    <t>Adjusted</t>
  </si>
  <si>
    <t>--&gt;</t>
  </si>
  <si>
    <t>Click here for full explanation</t>
  </si>
  <si>
    <t>Semimonthly pay schedule - workday adjustment</t>
  </si>
  <si>
    <t>Workday adjustment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</si>
</sst>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d\ d\-mmm\-yy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 tint="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3" borderId="1" xfId="0" applyFill="1" applyBorder="1"/>
    <xf numFmtId="164" fontId="0" fillId="0" borderId="1" xfId="0" applyNumberFormat="1" applyBorder="1"/>
    <xf numFmtId="164" fontId="0" fillId="0" borderId="0" xfId="0" applyNumberFormat="1"/>
    <xf numFmtId="0" fontId="0" fillId="3" borderId="2" xfId="0" applyFill="1" applyBorder="1"/>
    <xf numFmtId="0" fontId="2" fillId="0" borderId="0" xfId="1"/>
    <xf numFmtId="0" fontId="3" fillId="0" borderId="0" xfId="0" quotePrefix="1" applyFont="1" applyAlignment="1">
      <alignment horizontal="center"/>
    </xf>
  </cellXfs>
  <cellStyles count="2">
    <cellStyle name="Hyperlink" xfId="1" builtinId="8"/>
    <cellStyle name="Normal" xfId="0" builtinId="0"/>
  </cellStyles>
  <dxfs count="11"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7" tint="0.59996337778862885"/>
        </patternFill>
      </fill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10"/>
      <tableStyleElement type="headerRow" dxfId="9"/>
      <tableStyleElement type="first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2FF4C6-2518-4D46-AB74-A2448CEBA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57700" y="571500"/>
          <a:ext cx="1666875" cy="397657"/>
        </a:xfrm>
        <a:prstGeom prst="rect">
          <a:avLst/>
        </a:prstGeom>
      </xdr:spPr>
    </xdr:pic>
    <xdr:clientData/>
  </xdr:oneCellAnchor>
  <xdr:twoCellAnchor>
    <xdr:from>
      <xdr:col>5</xdr:col>
      <xdr:colOff>0</xdr:colOff>
      <xdr:row>7</xdr:row>
      <xdr:rowOff>190499</xdr:rowOff>
    </xdr:from>
    <xdr:to>
      <xdr:col>8</xdr:col>
      <xdr:colOff>0</xdr:colOff>
      <xdr:row>10</xdr:row>
      <xdr:rowOff>76199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445215E-4DD2-49AB-A6C3-D410E6228690}"/>
            </a:ext>
          </a:extLst>
        </xdr:cNvPr>
        <xdr:cNvSpPr txBox="1"/>
      </xdr:nvSpPr>
      <xdr:spPr>
        <a:xfrm>
          <a:off x="4457700" y="1523999"/>
          <a:ext cx="1828800" cy="457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1st and 15th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older versions of Excel</a:t>
          </a:r>
          <a:endParaRPr lang="en-US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8</xdr:row>
      <xdr:rowOff>0</xdr:rowOff>
    </xdr:from>
    <xdr:to>
      <xdr:col>8</xdr:col>
      <xdr:colOff>0</xdr:colOff>
      <xdr:row>10</xdr:row>
      <xdr:rowOff>76200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E902B8A-3C58-491D-AF23-9D7B378DC26D}"/>
            </a:ext>
          </a:extLst>
        </xdr:cNvPr>
        <xdr:cNvSpPr txBox="1"/>
      </xdr:nvSpPr>
      <xdr:spPr>
        <a:xfrm>
          <a:off x="4457700" y="1524000"/>
          <a:ext cx="1828800" cy="457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1st and last</a:t>
          </a:r>
          <a:r>
            <a:rPr lang="en-US" sz="1100" baseline="0"/>
            <a:t> of month</a:t>
          </a:r>
          <a:endParaRPr lang="en-US" sz="1100"/>
        </a:p>
        <a:p>
          <a:r>
            <a:rPr lang="en-US" sz="1100"/>
            <a:t>Requires</a:t>
          </a:r>
          <a:r>
            <a:rPr lang="en-US" sz="1100" baseline="0"/>
            <a:t> </a:t>
          </a:r>
          <a:r>
            <a:rPr lang="en-US" sz="1100"/>
            <a:t>Excel 2021+</a:t>
          </a:r>
        </a:p>
      </xdr:txBody>
    </xdr:sp>
    <xdr:clientData/>
  </xdr:twoCellAnchor>
  <xdr:oneCellAnchor>
    <xdr:from>
      <xdr:col>5</xdr:col>
      <xdr:colOff>0</xdr:colOff>
      <xdr:row>3</xdr:row>
      <xdr:rowOff>0</xdr:rowOff>
    </xdr:from>
    <xdr:ext cx="1666875" cy="397657"/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5885E6-F2A9-49ED-9567-A4B7962E47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57700" y="571500"/>
          <a:ext cx="1666875" cy="39765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8</xdr:row>
      <xdr:rowOff>0</xdr:rowOff>
    </xdr:from>
    <xdr:to>
      <xdr:col>8</xdr:col>
      <xdr:colOff>0</xdr:colOff>
      <xdr:row>10</xdr:row>
      <xdr:rowOff>76200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29A242A-2836-4728-9CC0-3510A39C4C1D}"/>
            </a:ext>
          </a:extLst>
        </xdr:cNvPr>
        <xdr:cNvSpPr txBox="1"/>
      </xdr:nvSpPr>
      <xdr:spPr>
        <a:xfrm>
          <a:off x="4457700" y="1524000"/>
          <a:ext cx="1828800" cy="457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1st and 15th</a:t>
          </a:r>
        </a:p>
        <a:p>
          <a:r>
            <a:rPr lang="en-US" sz="1100"/>
            <a:t>For older versions of Excel</a:t>
          </a:r>
        </a:p>
      </xdr:txBody>
    </xdr:sp>
    <xdr:clientData/>
  </xdr:twoCellAnchor>
  <xdr:oneCellAnchor>
    <xdr:from>
      <xdr:col>5</xdr:col>
      <xdr:colOff>0</xdr:colOff>
      <xdr:row>3</xdr:row>
      <xdr:rowOff>0</xdr:rowOff>
    </xdr:from>
    <xdr:ext cx="1666875" cy="397657"/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1FCA84-1433-42C8-AD89-FA2554D2D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57700" y="571500"/>
          <a:ext cx="1666875" cy="39765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8</xdr:row>
      <xdr:rowOff>0</xdr:rowOff>
    </xdr:from>
    <xdr:to>
      <xdr:col>8</xdr:col>
      <xdr:colOff>0</xdr:colOff>
      <xdr:row>10</xdr:row>
      <xdr:rowOff>76200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BA51F7A-72EB-428E-A0F3-C2847C004887}"/>
            </a:ext>
          </a:extLst>
        </xdr:cNvPr>
        <xdr:cNvSpPr txBox="1"/>
      </xdr:nvSpPr>
      <xdr:spPr>
        <a:xfrm>
          <a:off x="4457700" y="1524000"/>
          <a:ext cx="1828800" cy="457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1st and last</a:t>
          </a:r>
          <a:r>
            <a:rPr lang="en-US" sz="1100" baseline="0"/>
            <a:t> of month</a:t>
          </a:r>
          <a:endParaRPr lang="en-US" sz="1100"/>
        </a:p>
        <a:p>
          <a:r>
            <a:rPr lang="en-US" sz="1100"/>
            <a:t>For older versions of Excel</a:t>
          </a:r>
        </a:p>
      </xdr:txBody>
    </xdr:sp>
    <xdr:clientData/>
  </xdr:twoCellAnchor>
  <xdr:oneCellAnchor>
    <xdr:from>
      <xdr:col>5</xdr:col>
      <xdr:colOff>0</xdr:colOff>
      <xdr:row>3</xdr:row>
      <xdr:rowOff>0</xdr:rowOff>
    </xdr:from>
    <xdr:ext cx="1666875" cy="397657"/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6D15B0-407A-41A4-A1F1-7D4D33888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57700" y="571500"/>
          <a:ext cx="1666875" cy="39765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24E08D-F7CE-48BB-A3B0-2FB03CFF7D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57700" y="571500"/>
          <a:ext cx="1666875" cy="397657"/>
        </a:xfrm>
        <a:prstGeom prst="rect">
          <a:avLst/>
        </a:prstGeom>
      </xdr:spPr>
    </xdr:pic>
    <xdr:clientData/>
  </xdr:oneCellAnchor>
  <xdr:twoCellAnchor>
    <xdr:from>
      <xdr:col>7</xdr:col>
      <xdr:colOff>0</xdr:colOff>
      <xdr:row>7</xdr:row>
      <xdr:rowOff>190499</xdr:rowOff>
    </xdr:from>
    <xdr:to>
      <xdr:col>10</xdr:col>
      <xdr:colOff>0</xdr:colOff>
      <xdr:row>10</xdr:row>
      <xdr:rowOff>76199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930B903-9C54-4789-B40D-7F0EF6B9C230}"/>
            </a:ext>
          </a:extLst>
        </xdr:cNvPr>
        <xdr:cNvSpPr txBox="1"/>
      </xdr:nvSpPr>
      <xdr:spPr>
        <a:xfrm>
          <a:off x="4457700" y="1523999"/>
          <a:ext cx="1828800" cy="457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Adjusting dates to</a:t>
          </a:r>
          <a:r>
            <a:rPr lang="en-US" sz="1100" baseline="0"/>
            <a:t> previous workday when needed.</a:t>
          </a:r>
          <a:endParaRPr lang="en-US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semimonthly-pay-schedul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semimonthly-pay-schedul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ormulas/semimonthly-pay-schedul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formulas/semimonthly-pay-schedul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xceljet.net/formulas/semimonthly-pay-schedu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D34F3-8A0F-44EF-8776-3E7877EDFF43}">
  <dimension ref="B2:F28"/>
  <sheetViews>
    <sheetView showGridLines="0" tabSelected="1" zoomScaleNormal="100" workbookViewId="0">
      <selection activeCell="D5" sqref="D5"/>
    </sheetView>
  </sheetViews>
  <sheetFormatPr defaultRowHeight="15" x14ac:dyDescent="0.25"/>
  <cols>
    <col min="2" max="2" width="18.7109375" customWidth="1"/>
    <col min="4" max="4" width="20.7109375" customWidth="1"/>
  </cols>
  <sheetData>
    <row r="2" spans="2:6" x14ac:dyDescent="0.25">
      <c r="B2" s="1" t="s">
        <v>2</v>
      </c>
    </row>
    <row r="4" spans="2:6" x14ac:dyDescent="0.25">
      <c r="B4" s="2" t="s">
        <v>0</v>
      </c>
      <c r="D4" s="6" t="s">
        <v>3</v>
      </c>
    </row>
    <row r="5" spans="2:6" x14ac:dyDescent="0.25">
      <c r="B5" s="4">
        <v>44927</v>
      </c>
      <c r="D5" s="5" cm="1">
        <f t="array" ref="D5:D16">_xlfn.LET(_xlpm.dates,_xlfn.SEQUENCE(B8-B5+1,1,B5),_xlfn._xlws.FILTER(_xlpm.dates,(DAY(_xlpm.dates)=1)+(DAY(_xlpm.dates)=15)))</f>
        <v>44927</v>
      </c>
    </row>
    <row r="6" spans="2:6" x14ac:dyDescent="0.25">
      <c r="D6" s="5">
        <v>44941</v>
      </c>
      <c r="F6" s="7" t="s">
        <v>14</v>
      </c>
    </row>
    <row r="7" spans="2:6" x14ac:dyDescent="0.25">
      <c r="B7" s="2" t="s">
        <v>1</v>
      </c>
      <c r="D7" s="5">
        <v>44958</v>
      </c>
    </row>
    <row r="8" spans="2:6" x14ac:dyDescent="0.25">
      <c r="B8" s="4">
        <v>45107</v>
      </c>
      <c r="D8" s="5">
        <v>44972</v>
      </c>
    </row>
    <row r="9" spans="2:6" x14ac:dyDescent="0.25">
      <c r="D9" s="5">
        <v>44986</v>
      </c>
    </row>
    <row r="10" spans="2:6" x14ac:dyDescent="0.25">
      <c r="D10" s="5">
        <v>45000</v>
      </c>
    </row>
    <row r="11" spans="2:6" x14ac:dyDescent="0.25">
      <c r="D11" s="5">
        <v>45017</v>
      </c>
    </row>
    <row r="12" spans="2:6" x14ac:dyDescent="0.25">
      <c r="D12" s="5">
        <v>45031</v>
      </c>
      <c r="F12" s="7" t="s">
        <v>8</v>
      </c>
    </row>
    <row r="13" spans="2:6" x14ac:dyDescent="0.25">
      <c r="D13" s="5">
        <v>45047</v>
      </c>
      <c r="F13" s="7" t="s">
        <v>11</v>
      </c>
    </row>
    <row r="14" spans="2:6" x14ac:dyDescent="0.25">
      <c r="D14" s="5">
        <v>45061</v>
      </c>
      <c r="F14" s="7" t="s">
        <v>9</v>
      </c>
    </row>
    <row r="15" spans="2:6" x14ac:dyDescent="0.25">
      <c r="D15" s="5">
        <v>45078</v>
      </c>
      <c r="F15" s="7" t="s">
        <v>10</v>
      </c>
    </row>
    <row r="16" spans="2:6" x14ac:dyDescent="0.25">
      <c r="D16" s="5">
        <v>45092</v>
      </c>
      <c r="F16" s="7" t="s">
        <v>16</v>
      </c>
    </row>
    <row r="17" spans="4:4" x14ac:dyDescent="0.25">
      <c r="D17" s="5"/>
    </row>
    <row r="18" spans="4:4" x14ac:dyDescent="0.25">
      <c r="D18" s="5"/>
    </row>
    <row r="19" spans="4:4" x14ac:dyDescent="0.25">
      <c r="D19" s="5"/>
    </row>
    <row r="20" spans="4:4" x14ac:dyDescent="0.25">
      <c r="D20" s="5"/>
    </row>
    <row r="21" spans="4:4" x14ac:dyDescent="0.25">
      <c r="D21" s="5"/>
    </row>
    <row r="22" spans="4:4" x14ac:dyDescent="0.25">
      <c r="D22" s="5"/>
    </row>
    <row r="23" spans="4:4" x14ac:dyDescent="0.25">
      <c r="D23" s="5"/>
    </row>
    <row r="24" spans="4:4" x14ac:dyDescent="0.25">
      <c r="D24" s="5"/>
    </row>
    <row r="25" spans="4:4" x14ac:dyDescent="0.25">
      <c r="D25" s="5"/>
    </row>
    <row r="26" spans="4:4" x14ac:dyDescent="0.25">
      <c r="D26" s="5"/>
    </row>
    <row r="27" spans="4:4" x14ac:dyDescent="0.25">
      <c r="D27" s="5"/>
    </row>
    <row r="28" spans="4:4" x14ac:dyDescent="0.25">
      <c r="D28" s="5"/>
    </row>
  </sheetData>
  <conditionalFormatting sqref="D5:D28">
    <cfRule type="expression" dxfId="6" priority="3">
      <formula>NOT(ISBLANK(D5))</formula>
    </cfRule>
  </conditionalFormatting>
  <hyperlinks>
    <hyperlink ref="F6" r:id="rId1" display="Click here read article" xr:uid="{7409D3F3-AC69-4C13-9AE4-38262E90B95F}"/>
    <hyperlink ref="F12" location="Sheet1!D5" display="Modern - 1st and 15th" xr:uid="{CB8F2060-F164-4DD8-83B4-E3D182AFD26B}"/>
    <hyperlink ref="F13" location="Sheet2!D5" display="Modern alt - 1st and last" xr:uid="{93FD70F1-B365-4FA8-BAB8-5AD79992F44A}"/>
    <hyperlink ref="F14" location="Sheet3!D6" display="Legacy - 1st and 15th" xr:uid="{EDE60C1A-5F54-44C1-A6D5-038E90D45F6A}"/>
    <hyperlink ref="F15" location="Sheet4!D6" display="Legacy - 1st and last" xr:uid="{AA7814C0-8411-409E-8D18-F6710782E31A}"/>
    <hyperlink ref="F16" location="Sheet5!F5" display="Date adjustment" xr:uid="{70E213FB-FE9C-414E-9478-F20DC01AD4D9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2A01E-18E5-4A7C-9D3C-375F0937DC40}">
  <dimension ref="B2:F26"/>
  <sheetViews>
    <sheetView showGridLines="0" zoomScaleNormal="100" workbookViewId="0">
      <selection activeCell="D5" sqref="D5"/>
    </sheetView>
  </sheetViews>
  <sheetFormatPr defaultRowHeight="15" x14ac:dyDescent="0.25"/>
  <cols>
    <col min="2" max="2" width="18.7109375" customWidth="1"/>
    <col min="4" max="4" width="20.7109375" customWidth="1"/>
  </cols>
  <sheetData>
    <row r="2" spans="2:6" x14ac:dyDescent="0.25">
      <c r="B2" s="1" t="s">
        <v>6</v>
      </c>
    </row>
    <row r="4" spans="2:6" x14ac:dyDescent="0.25">
      <c r="B4" s="2" t="s">
        <v>0</v>
      </c>
      <c r="D4" s="3" t="s">
        <v>3</v>
      </c>
    </row>
    <row r="5" spans="2:6" x14ac:dyDescent="0.25">
      <c r="B5" s="4">
        <v>44927</v>
      </c>
      <c r="D5" s="4" cm="1">
        <f t="array" ref="D5:D16">_xlfn.LET(_xlpm.dates,_xlfn.SEQUENCE(B8-B5+1,1,B5),_xlfn._xlws.FILTER(_xlpm.dates,(DAY(_xlpm.dates)=15)+(_xlpm.dates=EOMONTH(_xlpm.dates,0))))</f>
        <v>44941</v>
      </c>
    </row>
    <row r="6" spans="2:6" x14ac:dyDescent="0.25">
      <c r="D6" s="4">
        <v>44957</v>
      </c>
      <c r="F6" s="7" t="s">
        <v>14</v>
      </c>
    </row>
    <row r="7" spans="2:6" x14ac:dyDescent="0.25">
      <c r="B7" s="2" t="s">
        <v>1</v>
      </c>
      <c r="D7" s="4">
        <v>44972</v>
      </c>
    </row>
    <row r="8" spans="2:6" x14ac:dyDescent="0.25">
      <c r="B8" s="4">
        <v>45107</v>
      </c>
      <c r="D8" s="4">
        <v>44985</v>
      </c>
    </row>
    <row r="9" spans="2:6" x14ac:dyDescent="0.25">
      <c r="D9" s="4">
        <v>45000</v>
      </c>
    </row>
    <row r="10" spans="2:6" x14ac:dyDescent="0.25">
      <c r="D10" s="4">
        <v>45016</v>
      </c>
    </row>
    <row r="11" spans="2:6" x14ac:dyDescent="0.25">
      <c r="D11" s="4">
        <v>45031</v>
      </c>
    </row>
    <row r="12" spans="2:6" x14ac:dyDescent="0.25">
      <c r="D12" s="4">
        <v>45046</v>
      </c>
      <c r="F12" s="7" t="s">
        <v>8</v>
      </c>
    </row>
    <row r="13" spans="2:6" x14ac:dyDescent="0.25">
      <c r="D13" s="4">
        <v>45061</v>
      </c>
      <c r="F13" s="7" t="s">
        <v>11</v>
      </c>
    </row>
    <row r="14" spans="2:6" x14ac:dyDescent="0.25">
      <c r="D14" s="4">
        <v>45077</v>
      </c>
      <c r="F14" s="7" t="s">
        <v>9</v>
      </c>
    </row>
    <row r="15" spans="2:6" x14ac:dyDescent="0.25">
      <c r="D15" s="4">
        <v>45092</v>
      </c>
      <c r="F15" s="7" t="s">
        <v>10</v>
      </c>
    </row>
    <row r="16" spans="2:6" x14ac:dyDescent="0.25">
      <c r="D16" s="5">
        <v>45107</v>
      </c>
      <c r="F16" s="7" t="s">
        <v>16</v>
      </c>
    </row>
    <row r="17" spans="4:4" x14ac:dyDescent="0.25">
      <c r="D17" s="5"/>
    </row>
    <row r="18" spans="4:4" x14ac:dyDescent="0.25">
      <c r="D18" s="5"/>
    </row>
    <row r="19" spans="4:4" x14ac:dyDescent="0.25">
      <c r="D19" s="5"/>
    </row>
    <row r="20" spans="4:4" x14ac:dyDescent="0.25">
      <c r="D20" s="5"/>
    </row>
    <row r="21" spans="4:4" x14ac:dyDescent="0.25">
      <c r="D21" s="5"/>
    </row>
    <row r="22" spans="4:4" x14ac:dyDescent="0.25">
      <c r="D22" s="5"/>
    </row>
    <row r="23" spans="4:4" x14ac:dyDescent="0.25">
      <c r="D23" s="5"/>
    </row>
    <row r="24" spans="4:4" x14ac:dyDescent="0.25">
      <c r="D24" s="5"/>
    </row>
    <row r="25" spans="4:4" x14ac:dyDescent="0.25">
      <c r="D25" s="5"/>
    </row>
    <row r="26" spans="4:4" x14ac:dyDescent="0.25">
      <c r="D26" s="5"/>
    </row>
  </sheetData>
  <hyperlinks>
    <hyperlink ref="F12" location="Sheet1!D5" display="Modern - 1st and 15th" xr:uid="{A4742B7E-EC62-4247-9A74-62B64BBCE8BA}"/>
    <hyperlink ref="F13" location="Sheet2!D5" display="Modern alt - 1st and last" xr:uid="{0C23D428-8344-4ED6-B9EC-535086C3939B}"/>
    <hyperlink ref="F14" location="Sheet3!D6" display="Legacy - 1st and 15th" xr:uid="{697E09A2-B5AA-4493-9DAE-43F0AE2E5157}"/>
    <hyperlink ref="F15" location="Sheet4!D6" display="Legacy - 1st and last" xr:uid="{1C77C30E-FA4F-46FD-B2A1-86EBBEBA954E}"/>
    <hyperlink ref="F6" r:id="rId1" display="Click here read article" xr:uid="{50A65925-8DA2-4149-8BE3-7F9B757A3BA2}"/>
    <hyperlink ref="F16" location="Sheet5!F5" display="Date adjustment" xr:uid="{D9F24D4C-65B2-4C11-9175-3F22BE602EF5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093C0-BAC2-484F-B264-BD7F672F6D70}">
  <dimension ref="B2:L28"/>
  <sheetViews>
    <sheetView showGridLines="0" zoomScaleNormal="100" workbookViewId="0">
      <selection activeCell="D6" sqref="D6"/>
    </sheetView>
  </sheetViews>
  <sheetFormatPr defaultRowHeight="15" x14ac:dyDescent="0.25"/>
  <cols>
    <col min="2" max="2" width="18.7109375" customWidth="1"/>
    <col min="4" max="4" width="20.7109375" customWidth="1"/>
    <col min="12" max="12" width="21.140625" customWidth="1"/>
  </cols>
  <sheetData>
    <row r="2" spans="2:12" x14ac:dyDescent="0.25">
      <c r="B2" s="1" t="s">
        <v>4</v>
      </c>
      <c r="L2" t="s">
        <v>7</v>
      </c>
    </row>
    <row r="4" spans="2:12" x14ac:dyDescent="0.25">
      <c r="B4" s="2" t="s">
        <v>0</v>
      </c>
      <c r="D4" s="6" t="s">
        <v>3</v>
      </c>
    </row>
    <row r="5" spans="2:12" x14ac:dyDescent="0.25">
      <c r="B5" s="4">
        <v>44927</v>
      </c>
      <c r="D5" s="5">
        <f>B5</f>
        <v>44927</v>
      </c>
      <c r="L5" s="5">
        <v>44927</v>
      </c>
    </row>
    <row r="6" spans="2:12" x14ac:dyDescent="0.25">
      <c r="D6" s="5">
        <f>IF(DAY(D5)=1,D5+14,EOMONTH(D5,0)+1)</f>
        <v>44941</v>
      </c>
      <c r="F6" s="7" t="s">
        <v>14</v>
      </c>
      <c r="L6" s="5">
        <f>IF(DAY(L5)=1,DATE(YEAR(L5),MONTH(L5),15),DATE(YEAR(L5),MONTH(L5)+1,1))</f>
        <v>44941</v>
      </c>
    </row>
    <row r="7" spans="2:12" x14ac:dyDescent="0.25">
      <c r="B7" s="2" t="s">
        <v>1</v>
      </c>
      <c r="D7" s="5">
        <f t="shared" ref="D7:D16" si="0">IF(DAY(D6)=1,D6+14,EOMONTH(D6,0)+1)</f>
        <v>44958</v>
      </c>
      <c r="L7" s="5">
        <f t="shared" ref="L7:L16" si="1">IF(DAY(L6)=1,DATE(YEAR(L6),MONTH(L6),15),DATE(YEAR(L6),MONTH(L6)+1,1))</f>
        <v>44958</v>
      </c>
    </row>
    <row r="8" spans="2:12" x14ac:dyDescent="0.25">
      <c r="B8" s="4">
        <v>45107</v>
      </c>
      <c r="D8" s="5">
        <f t="shared" si="0"/>
        <v>44972</v>
      </c>
      <c r="L8" s="5">
        <f t="shared" si="1"/>
        <v>44972</v>
      </c>
    </row>
    <row r="9" spans="2:12" x14ac:dyDescent="0.25">
      <c r="D9" s="5">
        <f t="shared" si="0"/>
        <v>44986</v>
      </c>
      <c r="L9" s="5">
        <f t="shared" si="1"/>
        <v>44986</v>
      </c>
    </row>
    <row r="10" spans="2:12" x14ac:dyDescent="0.25">
      <c r="D10" s="5">
        <f t="shared" si="0"/>
        <v>45000</v>
      </c>
      <c r="L10" s="5">
        <f t="shared" si="1"/>
        <v>45000</v>
      </c>
    </row>
    <row r="11" spans="2:12" x14ac:dyDescent="0.25">
      <c r="D11" s="5">
        <f t="shared" si="0"/>
        <v>45017</v>
      </c>
      <c r="L11" s="5">
        <f t="shared" si="1"/>
        <v>45017</v>
      </c>
    </row>
    <row r="12" spans="2:12" x14ac:dyDescent="0.25">
      <c r="D12" s="5">
        <f t="shared" si="0"/>
        <v>45031</v>
      </c>
      <c r="F12" s="7" t="s">
        <v>8</v>
      </c>
      <c r="L12" s="5">
        <f t="shared" si="1"/>
        <v>45031</v>
      </c>
    </row>
    <row r="13" spans="2:12" x14ac:dyDescent="0.25">
      <c r="D13" s="5">
        <f t="shared" si="0"/>
        <v>45047</v>
      </c>
      <c r="F13" s="7" t="s">
        <v>11</v>
      </c>
      <c r="L13" s="5">
        <f t="shared" si="1"/>
        <v>45047</v>
      </c>
    </row>
    <row r="14" spans="2:12" x14ac:dyDescent="0.25">
      <c r="D14" s="5">
        <f t="shared" si="0"/>
        <v>45061</v>
      </c>
      <c r="F14" s="7" t="s">
        <v>9</v>
      </c>
      <c r="L14" s="5">
        <f t="shared" si="1"/>
        <v>45061</v>
      </c>
    </row>
    <row r="15" spans="2:12" x14ac:dyDescent="0.25">
      <c r="D15" s="5">
        <f t="shared" si="0"/>
        <v>45078</v>
      </c>
      <c r="F15" s="7" t="s">
        <v>10</v>
      </c>
      <c r="L15" s="5">
        <f t="shared" si="1"/>
        <v>45078</v>
      </c>
    </row>
    <row r="16" spans="2:12" x14ac:dyDescent="0.25">
      <c r="D16" s="5">
        <f t="shared" si="0"/>
        <v>45092</v>
      </c>
      <c r="F16" s="7" t="s">
        <v>16</v>
      </c>
      <c r="L16" s="5">
        <f t="shared" si="1"/>
        <v>45092</v>
      </c>
    </row>
    <row r="17" spans="4:4" x14ac:dyDescent="0.25">
      <c r="D17" s="5"/>
    </row>
    <row r="18" spans="4:4" x14ac:dyDescent="0.25">
      <c r="D18" s="5"/>
    </row>
    <row r="19" spans="4:4" x14ac:dyDescent="0.25">
      <c r="D19" s="5"/>
    </row>
    <row r="20" spans="4:4" x14ac:dyDescent="0.25">
      <c r="D20" s="5"/>
    </row>
    <row r="21" spans="4:4" x14ac:dyDescent="0.25">
      <c r="D21" s="5"/>
    </row>
    <row r="22" spans="4:4" x14ac:dyDescent="0.25">
      <c r="D22" s="5"/>
    </row>
    <row r="23" spans="4:4" x14ac:dyDescent="0.25">
      <c r="D23" s="5"/>
    </row>
    <row r="24" spans="4:4" x14ac:dyDescent="0.25">
      <c r="D24" s="5"/>
    </row>
    <row r="25" spans="4:4" x14ac:dyDescent="0.25">
      <c r="D25" s="5"/>
    </row>
    <row r="26" spans="4:4" x14ac:dyDescent="0.25">
      <c r="D26" s="5"/>
    </row>
    <row r="27" spans="4:4" x14ac:dyDescent="0.25">
      <c r="D27" s="5"/>
    </row>
    <row r="28" spans="4:4" x14ac:dyDescent="0.25">
      <c r="D28" s="5"/>
    </row>
  </sheetData>
  <conditionalFormatting sqref="D5:D28">
    <cfRule type="expression" dxfId="5" priority="3">
      <formula>NOT(ISBLANK(D5))</formula>
    </cfRule>
  </conditionalFormatting>
  <conditionalFormatting sqref="L5:L16">
    <cfRule type="expression" dxfId="4" priority="1">
      <formula>NOT(ISBLANK(L5))</formula>
    </cfRule>
  </conditionalFormatting>
  <hyperlinks>
    <hyperlink ref="F12" location="Sheet1!D5" display="Modern - 1st and 15th" xr:uid="{F91CD64B-8C2D-4EAA-B7F7-4D63B92872A6}"/>
    <hyperlink ref="F13" location="Sheet2!D5" display="Modern alt - 1st and last" xr:uid="{31CBD7AD-ED82-4186-AE58-FEDBFB4B7659}"/>
    <hyperlink ref="F14" location="Sheet3!D6" display="Legacy - 1st and 15th" xr:uid="{AF3C75F9-542D-4B1A-AC38-3F183C914776}"/>
    <hyperlink ref="F15" location="Sheet4!D6" display="Legacy - 1st and last" xr:uid="{5359F9E5-80FE-48BC-AC33-7AC5CCF465C6}"/>
    <hyperlink ref="F6" r:id="rId1" display="Click here read article" xr:uid="{1BEAAEA5-E269-4F55-BB83-A24B8276DFE6}"/>
    <hyperlink ref="F16" location="Sheet5!F5" display="Date adjustment" xr:uid="{DF4AD3CE-AE96-404C-81E5-F974154ECBF9}"/>
  </hyperlinks>
  <pageMargins left="0.7" right="0.7" top="0.75" bottom="0.75" header="0.3" footer="0.3"/>
  <pageSetup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B56A6-C600-47BF-BCED-92039CFE8549}">
  <dimension ref="B2:F28"/>
  <sheetViews>
    <sheetView showGridLines="0" zoomScaleNormal="100" workbookViewId="0">
      <selection activeCell="D6" sqref="D6"/>
    </sheetView>
  </sheetViews>
  <sheetFormatPr defaultRowHeight="15" x14ac:dyDescent="0.25"/>
  <cols>
    <col min="2" max="2" width="18.7109375" customWidth="1"/>
    <col min="4" max="4" width="20.7109375" customWidth="1"/>
  </cols>
  <sheetData>
    <row r="2" spans="2:6" x14ac:dyDescent="0.25">
      <c r="B2" s="1" t="s">
        <v>5</v>
      </c>
    </row>
    <row r="4" spans="2:6" x14ac:dyDescent="0.25">
      <c r="B4" s="2" t="s">
        <v>0</v>
      </c>
      <c r="D4" s="6" t="s">
        <v>3</v>
      </c>
    </row>
    <row r="5" spans="2:6" x14ac:dyDescent="0.25">
      <c r="B5" s="4">
        <v>44941</v>
      </c>
      <c r="D5" s="5">
        <f>B5</f>
        <v>44941</v>
      </c>
    </row>
    <row r="6" spans="2:6" x14ac:dyDescent="0.25">
      <c r="D6" s="5">
        <f>IF(DAY(D5)=15,EOMONTH(D5,0),D5+15)</f>
        <v>44957</v>
      </c>
      <c r="F6" s="7" t="s">
        <v>14</v>
      </c>
    </row>
    <row r="7" spans="2:6" x14ac:dyDescent="0.25">
      <c r="B7" s="2" t="s">
        <v>1</v>
      </c>
      <c r="D7" s="5">
        <f t="shared" ref="D7:D16" si="0">IF(DAY(D6)=15,EOMONTH(D6,0),D6+15)</f>
        <v>44972</v>
      </c>
    </row>
    <row r="8" spans="2:6" x14ac:dyDescent="0.25">
      <c r="B8" s="4">
        <v>45107</v>
      </c>
      <c r="D8" s="5">
        <f t="shared" si="0"/>
        <v>44985</v>
      </c>
    </row>
    <row r="9" spans="2:6" x14ac:dyDescent="0.25">
      <c r="D9" s="5">
        <f t="shared" si="0"/>
        <v>45000</v>
      </c>
    </row>
    <row r="10" spans="2:6" x14ac:dyDescent="0.25">
      <c r="D10" s="5">
        <f t="shared" si="0"/>
        <v>45016</v>
      </c>
    </row>
    <row r="11" spans="2:6" x14ac:dyDescent="0.25">
      <c r="D11" s="5">
        <f t="shared" si="0"/>
        <v>45031</v>
      </c>
    </row>
    <row r="12" spans="2:6" x14ac:dyDescent="0.25">
      <c r="D12" s="5">
        <f t="shared" si="0"/>
        <v>45046</v>
      </c>
      <c r="F12" s="7" t="s">
        <v>8</v>
      </c>
    </row>
    <row r="13" spans="2:6" x14ac:dyDescent="0.25">
      <c r="D13" s="5">
        <f t="shared" si="0"/>
        <v>45061</v>
      </c>
      <c r="F13" s="7" t="s">
        <v>11</v>
      </c>
    </row>
    <row r="14" spans="2:6" x14ac:dyDescent="0.25">
      <c r="D14" s="5">
        <f t="shared" si="0"/>
        <v>45077</v>
      </c>
      <c r="F14" s="7" t="s">
        <v>9</v>
      </c>
    </row>
    <row r="15" spans="2:6" x14ac:dyDescent="0.25">
      <c r="D15" s="5">
        <f t="shared" si="0"/>
        <v>45092</v>
      </c>
      <c r="F15" s="7" t="s">
        <v>10</v>
      </c>
    </row>
    <row r="16" spans="2:6" x14ac:dyDescent="0.25">
      <c r="D16" s="5">
        <f t="shared" si="0"/>
        <v>45107</v>
      </c>
      <c r="F16" s="7" t="s">
        <v>16</v>
      </c>
    </row>
    <row r="17" spans="4:4" x14ac:dyDescent="0.25">
      <c r="D17" s="5"/>
    </row>
    <row r="18" spans="4:4" x14ac:dyDescent="0.25">
      <c r="D18" s="5"/>
    </row>
    <row r="19" spans="4:4" x14ac:dyDescent="0.25">
      <c r="D19" s="5"/>
    </row>
    <row r="20" spans="4:4" x14ac:dyDescent="0.25">
      <c r="D20" s="5"/>
    </row>
    <row r="21" spans="4:4" x14ac:dyDescent="0.25">
      <c r="D21" s="5"/>
    </row>
    <row r="22" spans="4:4" x14ac:dyDescent="0.25">
      <c r="D22" s="5"/>
    </row>
    <row r="23" spans="4:4" x14ac:dyDescent="0.25">
      <c r="D23" s="5"/>
    </row>
    <row r="24" spans="4:4" x14ac:dyDescent="0.25">
      <c r="D24" s="5"/>
    </row>
    <row r="25" spans="4:4" x14ac:dyDescent="0.25">
      <c r="D25" s="5"/>
    </row>
    <row r="26" spans="4:4" x14ac:dyDescent="0.25">
      <c r="D26" s="5"/>
    </row>
    <row r="27" spans="4:4" x14ac:dyDescent="0.25">
      <c r="D27" s="5"/>
    </row>
    <row r="28" spans="4:4" x14ac:dyDescent="0.25">
      <c r="D28" s="5"/>
    </row>
  </sheetData>
  <conditionalFormatting sqref="D5:D28">
    <cfRule type="expression" dxfId="3" priority="2">
      <formula>NOT(ISBLANK(D5))</formula>
    </cfRule>
  </conditionalFormatting>
  <hyperlinks>
    <hyperlink ref="F12" location="Sheet1!D5" display="Modern - 1st and 15th" xr:uid="{DDBF6F86-D207-4536-B127-E1732D024DB8}"/>
    <hyperlink ref="F13" location="Sheet2!D5" display="Modern alt - 1st and last" xr:uid="{04681A5F-4946-4284-B858-FF85FAD24344}"/>
    <hyperlink ref="F14" location="Sheet3!D6" display="Legacy - 1st and 15th" xr:uid="{3E2B9A62-DF0A-4DAF-8B71-040FCC415FB0}"/>
    <hyperlink ref="F15" location="Sheet4!D6" display="Legacy - 1st and last" xr:uid="{47DCEE69-10C6-40F0-AFEE-B08E85C6B55F}"/>
    <hyperlink ref="F6" r:id="rId1" display="Click here read article" xr:uid="{509459ED-4D27-4997-916F-3D554D56F91C}"/>
    <hyperlink ref="F16" location="Sheet5!F5" display="Date adjustment" xr:uid="{5B9CC5E1-4516-4192-93F8-DC0F4E357A1E}"/>
  </hyperlinks>
  <pageMargins left="0.7" right="0.7" top="0.75" bottom="0.75" header="0.3" footer="0.3"/>
  <pageSetup orientation="portrait" horizontalDpi="200" verticalDpi="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0B357-A64E-4095-AF41-26CAF91573DB}">
  <dimension ref="B2:H28"/>
  <sheetViews>
    <sheetView showGridLines="0" zoomScaleNormal="100" workbookViewId="0">
      <selection activeCell="F5" sqref="F5"/>
    </sheetView>
  </sheetViews>
  <sheetFormatPr defaultRowHeight="15" x14ac:dyDescent="0.25"/>
  <cols>
    <col min="2" max="2" width="18.7109375" customWidth="1"/>
    <col min="4" max="4" width="20.7109375" customWidth="1"/>
    <col min="6" max="6" width="20.7109375" customWidth="1"/>
  </cols>
  <sheetData>
    <row r="2" spans="2:8" x14ac:dyDescent="0.25">
      <c r="B2" s="1" t="s">
        <v>15</v>
      </c>
    </row>
    <row r="4" spans="2:8" x14ac:dyDescent="0.25">
      <c r="B4" s="2" t="s">
        <v>0</v>
      </c>
      <c r="D4" s="6" t="s">
        <v>3</v>
      </c>
      <c r="F4" s="6" t="s">
        <v>12</v>
      </c>
    </row>
    <row r="5" spans="2:8" x14ac:dyDescent="0.25">
      <c r="B5" s="4">
        <v>44927</v>
      </c>
      <c r="D5" s="5" cm="1">
        <f t="array" ref="D5:D16">_xlfn.LET(_xlpm.dates,_xlfn.SEQUENCE(B8-B5+1,1,B5),_xlfn._xlws.FILTER(_xlpm.dates,(DAY(_xlpm.dates)=1)+(DAY(_xlpm.dates)=15)))</f>
        <v>44927</v>
      </c>
      <c r="E5" s="8" t="s">
        <v>13</v>
      </c>
      <c r="F5" s="5">
        <f>WORKDAY(D5+1,-1)</f>
        <v>44925</v>
      </c>
    </row>
    <row r="6" spans="2:8" x14ac:dyDescent="0.25">
      <c r="D6" s="5">
        <v>44941</v>
      </c>
      <c r="E6" s="8" t="s">
        <v>13</v>
      </c>
      <c r="F6" s="5">
        <f t="shared" ref="F6:F16" si="0">WORKDAY(D6+1,-1)</f>
        <v>44939</v>
      </c>
      <c r="H6" s="7" t="s">
        <v>14</v>
      </c>
    </row>
    <row r="7" spans="2:8" x14ac:dyDescent="0.25">
      <c r="B7" s="2" t="s">
        <v>1</v>
      </c>
      <c r="D7" s="5">
        <v>44958</v>
      </c>
      <c r="E7" s="8" t="s">
        <v>13</v>
      </c>
      <c r="F7" s="5">
        <f t="shared" si="0"/>
        <v>44958</v>
      </c>
    </row>
    <row r="8" spans="2:8" x14ac:dyDescent="0.25">
      <c r="B8" s="4">
        <v>45107</v>
      </c>
      <c r="D8" s="5">
        <v>44972</v>
      </c>
      <c r="E8" s="8" t="s">
        <v>13</v>
      </c>
      <c r="F8" s="5">
        <f t="shared" si="0"/>
        <v>44972</v>
      </c>
    </row>
    <row r="9" spans="2:8" x14ac:dyDescent="0.25">
      <c r="D9" s="5">
        <v>44986</v>
      </c>
      <c r="E9" s="8" t="s">
        <v>13</v>
      </c>
      <c r="F9" s="5">
        <f t="shared" si="0"/>
        <v>44986</v>
      </c>
    </row>
    <row r="10" spans="2:8" x14ac:dyDescent="0.25">
      <c r="D10" s="5">
        <v>45000</v>
      </c>
      <c r="E10" s="8" t="s">
        <v>13</v>
      </c>
      <c r="F10" s="5">
        <f t="shared" si="0"/>
        <v>45000</v>
      </c>
    </row>
    <row r="11" spans="2:8" x14ac:dyDescent="0.25">
      <c r="D11" s="5">
        <v>45017</v>
      </c>
      <c r="E11" s="8" t="s">
        <v>13</v>
      </c>
      <c r="F11" s="5">
        <f t="shared" si="0"/>
        <v>45016</v>
      </c>
    </row>
    <row r="12" spans="2:8" x14ac:dyDescent="0.25">
      <c r="D12" s="5">
        <v>45031</v>
      </c>
      <c r="E12" s="8" t="s">
        <v>13</v>
      </c>
      <c r="F12" s="5">
        <f t="shared" si="0"/>
        <v>45030</v>
      </c>
      <c r="H12" s="7" t="s">
        <v>8</v>
      </c>
    </row>
    <row r="13" spans="2:8" x14ac:dyDescent="0.25">
      <c r="D13" s="5">
        <v>45047</v>
      </c>
      <c r="E13" s="8" t="s">
        <v>13</v>
      </c>
      <c r="F13" s="5">
        <f t="shared" si="0"/>
        <v>45047</v>
      </c>
      <c r="H13" s="7" t="s">
        <v>11</v>
      </c>
    </row>
    <row r="14" spans="2:8" x14ac:dyDescent="0.25">
      <c r="D14" s="5">
        <v>45061</v>
      </c>
      <c r="E14" s="8" t="s">
        <v>13</v>
      </c>
      <c r="F14" s="5">
        <f t="shared" si="0"/>
        <v>45061</v>
      </c>
      <c r="H14" s="7" t="s">
        <v>9</v>
      </c>
    </row>
    <row r="15" spans="2:8" x14ac:dyDescent="0.25">
      <c r="D15" s="5">
        <v>45078</v>
      </c>
      <c r="E15" s="8" t="s">
        <v>13</v>
      </c>
      <c r="F15" s="5">
        <f t="shared" si="0"/>
        <v>45078</v>
      </c>
      <c r="H15" s="7" t="s">
        <v>10</v>
      </c>
    </row>
    <row r="16" spans="2:8" x14ac:dyDescent="0.25">
      <c r="D16" s="5">
        <v>45092</v>
      </c>
      <c r="E16" s="8" t="s">
        <v>13</v>
      </c>
      <c r="F16" s="5">
        <f t="shared" si="0"/>
        <v>45092</v>
      </c>
      <c r="H16" s="7" t="s">
        <v>16</v>
      </c>
    </row>
    <row r="17" spans="4:4" x14ac:dyDescent="0.25">
      <c r="D17" s="5"/>
    </row>
    <row r="18" spans="4:4" x14ac:dyDescent="0.25">
      <c r="D18" s="5"/>
    </row>
    <row r="19" spans="4:4" x14ac:dyDescent="0.25">
      <c r="D19" s="5"/>
    </row>
    <row r="20" spans="4:4" x14ac:dyDescent="0.25">
      <c r="D20" s="5"/>
    </row>
    <row r="21" spans="4:4" x14ac:dyDescent="0.25">
      <c r="D21" s="5"/>
    </row>
    <row r="22" spans="4:4" x14ac:dyDescent="0.25">
      <c r="D22" s="5"/>
    </row>
    <row r="23" spans="4:4" x14ac:dyDescent="0.25">
      <c r="D23" s="5"/>
    </row>
    <row r="24" spans="4:4" x14ac:dyDescent="0.25">
      <c r="D24" s="5"/>
    </row>
    <row r="25" spans="4:4" x14ac:dyDescent="0.25">
      <c r="D25" s="5"/>
    </row>
    <row r="26" spans="4:4" x14ac:dyDescent="0.25">
      <c r="D26" s="5"/>
    </row>
    <row r="27" spans="4:4" x14ac:dyDescent="0.25">
      <c r="D27" s="5"/>
    </row>
    <row r="28" spans="4:4" x14ac:dyDescent="0.25">
      <c r="D28" s="5"/>
    </row>
  </sheetData>
  <conditionalFormatting sqref="D5:D28">
    <cfRule type="expression" dxfId="2" priority="3">
      <formula>NOT(ISBLANK(D5))</formula>
    </cfRule>
  </conditionalFormatting>
  <conditionalFormatting sqref="F5:F16">
    <cfRule type="expression" dxfId="1" priority="1">
      <formula>F5&lt;&gt;D5</formula>
    </cfRule>
    <cfRule type="expression" dxfId="0" priority="2">
      <formula>NOT(ISBLANK(F5))</formula>
    </cfRule>
  </conditionalFormatting>
  <hyperlinks>
    <hyperlink ref="H12" location="Sheet1!D5" display="Modern - 1st and 15th" xr:uid="{7267A630-0A22-476A-B309-14BB873A188C}"/>
    <hyperlink ref="H13" location="Sheet2!D5" display="Modern alt - 1st and last" xr:uid="{AA9B431F-A54E-4823-9AB8-55A84F2ABF91}"/>
    <hyperlink ref="H14" location="Sheet3!D6" display="Legacy - 1st and 15th" xr:uid="{93D91387-D832-4956-8E66-67E8D1556D1E}"/>
    <hyperlink ref="H15" location="Sheet4!D6" display="Legacy - 1st and last" xr:uid="{8D3F7E0F-DDAD-4D18-8A0C-C3C6A5C09326}"/>
    <hyperlink ref="H16" location="Sheet5!F5" display="Date adjustment" xr:uid="{93F7B19F-CD08-43ED-8813-FFAA548B0388}"/>
    <hyperlink ref="H6" r:id="rId1" display="Click here read article" xr:uid="{7DB3DA63-B895-48A0-AA3C-ABA7B5BB02DD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Bruns, Exceljet</cp:lastModifiedBy>
  <dcterms:created xsi:type="dcterms:W3CDTF">2018-05-01T18:36:50Z</dcterms:created>
  <dcterms:modified xsi:type="dcterms:W3CDTF">2023-09-21T17:28:51Z</dcterms:modified>
</cp:coreProperties>
</file>