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formulas\tables\last n rows in a table\"/>
    </mc:Choice>
  </mc:AlternateContent>
  <xr:revisionPtr revIDLastSave="0" documentId="13_ncr:1_{6DD45743-75AF-48EA-B8DC-2204D6D32CBE}" xr6:coauthVersionLast="47" xr6:coauthVersionMax="47" xr10:uidLastSave="{00000000-0000-0000-0000-000000000000}"/>
  <bookViews>
    <workbookView xWindow="-120" yWindow="-120" windowWidth="22680" windowHeight="13530" xr2:uid="{134F55E1-6840-4C4D-B83C-47F77C985470}"/>
  </bookViews>
  <sheets>
    <sheet name="Sheet1" sheetId="3" r:id="rId1"/>
    <sheet name="Sheet2" sheetId="6" r:id="rId2"/>
    <sheet name="Sheet3" sheetId="4" r:id="rId3"/>
    <sheet name="Sheet4" sheetId="5" r:id="rId4"/>
  </sheets>
  <calcPr calcId="191029" concurrentCalc="0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5" l="1"/>
  <c r="G5" i="5" a="1"/>
  <c r="G5" i="5"/>
  <c r="H5" i="5"/>
  <c r="I5" i="5"/>
  <c r="J5" i="5"/>
  <c r="G6" i="5"/>
  <c r="H6" i="5"/>
  <c r="I6" i="5"/>
  <c r="J6" i="5"/>
  <c r="G7" i="5"/>
  <c r="H7" i="5"/>
  <c r="I7" i="5"/>
  <c r="J7" i="5"/>
  <c r="G8" i="5"/>
  <c r="H8" i="5"/>
  <c r="I8" i="5"/>
  <c r="J8" i="5"/>
  <c r="G9" i="5"/>
  <c r="H9" i="5"/>
  <c r="I9" i="5"/>
  <c r="J9" i="5"/>
  <c r="G10" i="5"/>
  <c r="H10" i="5"/>
  <c r="I10" i="5"/>
  <c r="J10" i="5"/>
  <c r="G11" i="5"/>
  <c r="H11" i="5"/>
  <c r="I11" i="5"/>
  <c r="J11" i="5"/>
  <c r="G12" i="5"/>
  <c r="H12" i="5"/>
  <c r="I12" i="5"/>
  <c r="J12" i="5"/>
  <c r="G13" i="5"/>
  <c r="H13" i="5"/>
  <c r="I13" i="5"/>
  <c r="J13" i="5"/>
  <c r="G14" i="5"/>
  <c r="H14" i="5"/>
  <c r="I14" i="5"/>
  <c r="J14" i="5"/>
  <c r="G15" i="5"/>
  <c r="H15" i="5"/>
  <c r="I15" i="5"/>
  <c r="J15" i="5"/>
  <c r="G16" i="5"/>
  <c r="H16" i="5"/>
  <c r="I16" i="5"/>
  <c r="J16" i="5"/>
  <c r="G17" i="5"/>
  <c r="H17" i="5"/>
  <c r="I17" i="5"/>
  <c r="J17" i="5"/>
  <c r="G18" i="5"/>
  <c r="H18" i="5"/>
  <c r="I18" i="5"/>
  <c r="J18" i="5"/>
  <c r="G19" i="5"/>
  <c r="H19" i="5"/>
  <c r="I19" i="5"/>
  <c r="J19" i="5"/>
  <c r="G20" i="5"/>
  <c r="H20" i="5"/>
  <c r="I20" i="5"/>
  <c r="J20" i="5"/>
  <c r="G21" i="5"/>
  <c r="H21" i="5"/>
  <c r="I21" i="5"/>
  <c r="J21" i="5"/>
  <c r="G22" i="5"/>
  <c r="H22" i="5"/>
  <c r="I22" i="5"/>
  <c r="J22" i="5"/>
  <c r="G23" i="5"/>
  <c r="H23" i="5"/>
  <c r="I23" i="5"/>
  <c r="J23" i="5"/>
  <c r="G24" i="5"/>
  <c r="H24" i="5"/>
  <c r="I24" i="5"/>
  <c r="J24" i="5"/>
  <c r="G25" i="5"/>
  <c r="H25" i="5"/>
  <c r="I25" i="5"/>
  <c r="J25" i="5"/>
  <c r="G26" i="5"/>
  <c r="H26" i="5"/>
  <c r="I26" i="5"/>
  <c r="J26" i="5"/>
  <c r="G27" i="5"/>
  <c r="H27" i="5"/>
  <c r="I27" i="5"/>
  <c r="J27" i="5"/>
  <c r="G28" i="5"/>
  <c r="H28" i="5"/>
  <c r="I28" i="5"/>
  <c r="J28" i="5"/>
  <c r="G29" i="5"/>
  <c r="H29" i="5"/>
  <c r="I29" i="5"/>
  <c r="J29" i="5"/>
  <c r="G5" i="6" a="1"/>
  <c r="G5" i="6"/>
  <c r="J2" i="6"/>
  <c r="J2" i="3"/>
  <c r="E105" i="5"/>
  <c r="G5" i="4" a="1"/>
  <c r="G5" i="4"/>
  <c r="G5" i="3" a="1"/>
  <c r="G5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<sst xmlns="http://schemas.openxmlformats.org/spreadsheetml/2006/main" count="465" uniqueCount="27">
  <si>
    <t>Date</t>
  </si>
  <si>
    <t>Amount</t>
  </si>
  <si>
    <t>State</t>
  </si>
  <si>
    <t>CO</t>
  </si>
  <si>
    <t>MI</t>
  </si>
  <si>
    <t>FL</t>
  </si>
  <si>
    <t>WA</t>
  </si>
  <si>
    <t>MA</t>
  </si>
  <si>
    <t>GA</t>
  </si>
  <si>
    <t>TX</t>
  </si>
  <si>
    <t>OR</t>
  </si>
  <si>
    <t>IL</t>
  </si>
  <si>
    <t>OH</t>
  </si>
  <si>
    <t>AZ</t>
  </si>
  <si>
    <t>PA</t>
  </si>
  <si>
    <t>CA</t>
  </si>
  <si>
    <t>NY</t>
  </si>
  <si>
    <t>NC</t>
  </si>
  <si>
    <t>Order</t>
  </si>
  <si>
    <t>Reverse</t>
  </si>
  <si>
    <t>Last n rows</t>
  </si>
  <si>
    <t>Total</t>
  </si>
  <si>
    <t>Rows</t>
  </si>
  <si>
    <t>Last n rows - reverse sort</t>
  </si>
  <si>
    <t>Last n rows - reverse sort with checkbox</t>
  </si>
  <si>
    <t>Last n rows - Legacy Excel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</si>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</sst>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6" formatCode="&quot;$&quot;#,##0_);[Red]\(&quot;$&quot;#,##0\)"/>
    <numFmt numFmtId="166" formatCode="[$-409]d\-mmm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6">
    <xf numFmtId="0" fontId="0" fillId="0" borderId="0" xfId="0"/>
    <xf numFmtId="0" fontId="1" fillId="0" borderId="0" xfId="0" applyFont="1"/>
    <xf numFmtId="0" fontId="0" fillId="2" borderId="1" xfId="0" applyFill="1" applyBorder="1"/>
    <xf numFmtId="166" fontId="0" fillId="0" borderId="0" xfId="0" applyNumberForma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6" fontId="0" fillId="0" borderId="0" xfId="0" applyNumberFormat="1" applyAlignment="1">
      <alignment horizontal="center"/>
    </xf>
    <xf numFmtId="4" fontId="0" fillId="0" borderId="0" xfId="0" applyNumberFormat="1"/>
    <xf numFmtId="4" fontId="0" fillId="0" borderId="1" xfId="0" applyNumberFormat="1" applyBorder="1"/>
    <xf numFmtId="4" fontId="0" fillId="0" borderId="0" xfId="0" applyNumberFormat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>
      <alignment horizontal="right"/>
    </xf>
    <xf numFmtId="0" fontId="0" fillId="0" borderId="0" xfId="0" applyFont="1" applyBorder="1"/>
    <xf numFmtId="166" fontId="0" fillId="0" borderId="0" xfId="0" applyNumberFormat="1" applyFont="1" applyBorder="1"/>
    <xf numFmtId="0" fontId="0" fillId="0" borderId="0" xfId="0" applyFont="1" applyBorder="1" applyAlignment="1">
      <alignment horizontal="center"/>
    </xf>
    <xf numFmtId="4" fontId="0" fillId="0" borderId="0" xfId="0" applyNumberFormat="1" applyFont="1" applyBorder="1"/>
    <xf numFmtId="0" fontId="2" fillId="0" borderId="0" xfId="1"/>
  </cellXfs>
  <cellStyles count="2">
    <cellStyle name="Hyperlink" xfId="1" builtinId="8"/>
    <cellStyle name="Normal" xfId="0" builtinId="0"/>
  </cellStyles>
  <dxfs count="21"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numFmt numFmtId="4" formatCode="#,##0.00"/>
    </dxf>
    <dxf>
      <alignment horizontal="center" vertical="bottom" textRotation="0" wrapText="0" indent="0" justifyLastLine="0" shrinkToFit="0" readingOrder="0"/>
    </dxf>
    <dxf>
      <numFmt numFmtId="166" formatCode="[$-409]d\-mmm;@"/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numFmt numFmtId="4" formatCode="#,##0.0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6" formatCode="[$-409]d\-mmm;@"/>
    </dxf>
    <dxf>
      <numFmt numFmtId="4" formatCode="#,##0.00"/>
    </dxf>
    <dxf>
      <alignment horizontal="center" vertical="bottom" textRotation="0" wrapText="0" indent="0" justifyLastLine="0" shrinkToFit="0" readingOrder="0"/>
    </dxf>
    <dxf>
      <numFmt numFmtId="166" formatCode="[$-409]d\-mmm;@"/>
    </dxf>
    <dxf>
      <numFmt numFmtId="4" formatCode="#,##0.00"/>
    </dxf>
    <dxf>
      <alignment horizontal="center" vertical="bottom" textRotation="0" wrapText="0" indent="0" justifyLastLine="0" shrinkToFit="0" readingOrder="0"/>
    </dxf>
    <dxf>
      <numFmt numFmtId="166" formatCode="[$-409]d\-mmm;@"/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0"/>
      <tableStyleElement type="headerRow" dxfId="19"/>
      <tableStyleElement type="firstRowStripe" dxfId="1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22/11/relationships/FeaturePropertyBag" Target="featurePropertyBag/featurePropertyBag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BFF5A2-E3F3-B0E1-3895-41E9F1DE52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98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AD8A39-1812-A3B2-6569-42C2E182D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98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72D9C7-E578-EB33-B0C1-FFF9C326A1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98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3324FE-7F4D-8324-EAB9-D148BAC8F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9850" y="571500"/>
          <a:ext cx="1578864" cy="384048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7F6B593-2E1A-480C-B2A7-4DF3E5FB462B}" name="Table1" displayName="Table1" ref="B4:E104" totalsRowShown="0">
  <autoFilter ref="B4:E104" xr:uid="{665E5C04-69E9-4030-A7FF-7969B33D2CE4}"/>
  <tableColumns count="4">
    <tableColumn id="1" xr3:uid="{347111AC-3DCB-4B94-BD53-581A2B9B5034}" name="Order"/>
    <tableColumn id="2" xr3:uid="{A58BE49A-B973-48C5-A3B7-BA6B1039478B}" name="Date" dataDxfId="17"/>
    <tableColumn id="4" xr3:uid="{93820DA7-8974-4375-8B23-22707B2B5ACE}" name="State" dataDxfId="16"/>
    <tableColumn id="3" xr3:uid="{FB9C5480-B024-4BDB-AED5-79261ECA1EEE}" name="Amount" dataDxfId="15"/>
  </tableColumns>
  <tableStyleInfo name="Simple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5948219-9C85-4399-8FB4-E804BF17958D}" name="Table2" displayName="Table2" ref="B4:E104" totalsRowShown="0">
  <autoFilter ref="B4:E104" xr:uid="{665E5C04-69E9-4030-A7FF-7969B33D2CE4}"/>
  <tableColumns count="4">
    <tableColumn id="1" xr3:uid="{89A99257-56C7-4A95-BE4D-DA3FF340E098}" name="Order"/>
    <tableColumn id="2" xr3:uid="{A5777318-4A2A-4FB8-8BAA-2FD58FBA75EE}" name="Date" dataDxfId="3"/>
    <tableColumn id="4" xr3:uid="{4200BCEB-CA4F-4BE8-9FEA-EDC961534AF6}" name="State" dataDxfId="2"/>
    <tableColumn id="3" xr3:uid="{5374B894-8ADA-4F7D-8D5F-34C1E5952FF5}" name="Amount" dataDxfId="1"/>
  </tableColumns>
  <tableStyleInfo name="Simple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CCA5FB2-BC24-477B-9527-3D3CD5D63865}" name="Table3" displayName="Table3" ref="B4:E104" totalsRowShown="0">
  <autoFilter ref="B4:E104" xr:uid="{665E5C04-69E9-4030-A7FF-7969B33D2CE4}"/>
  <tableColumns count="4">
    <tableColumn id="1" xr3:uid="{15737ADC-35B8-45B1-BA41-0C9F02DCFCC6}" name="Order"/>
    <tableColumn id="2" xr3:uid="{E4308E12-5E08-4624-B0DE-7E4CBCAD1452}" name="Date" dataDxfId="14"/>
    <tableColumn id="4" xr3:uid="{DAFC627A-912A-48FD-9D3E-4F03AE355591}" name="State" dataDxfId="13"/>
    <tableColumn id="3" xr3:uid="{3C569271-1CA9-4FE4-8E4A-9402D885D2EA}" name="Amount" dataDxfId="12"/>
  </tableColumns>
  <tableStyleInfo name="Simple"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F12BF0F-7AFA-4B48-9440-2EBCE02A7683}" name="Table4" displayName="Table4" ref="B4:E105" totalsRowCount="1">
  <autoFilter ref="B4:E104" xr:uid="{665E5C04-69E9-4030-A7FF-7969B33D2CE4}"/>
  <tableColumns count="4">
    <tableColumn id="1" xr3:uid="{61DA2358-8CF5-4A9F-AC80-3F1DEBF4004E}" name="Order" totalsRowLabel="Total"/>
    <tableColumn id="2" xr3:uid="{B9425810-9722-42E9-BDEF-76BF63CAE682}" name="Date" dataDxfId="11"/>
    <tableColumn id="4" xr3:uid="{BC8B10B5-4352-4B3F-85B8-224FCB4E6AD0}" name="State" dataDxfId="9" totalsRowDxfId="10"/>
    <tableColumn id="3" xr3:uid="{C4744B43-B727-435E-A188-32ABCEBB03EE}" name="Amount" totalsRowFunction="sum" dataDxfId="8"/>
  </tableColumns>
  <tableStyleInfo name="Simple" showFirstColumn="0" showLastColumn="0" showRowStripes="0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last-n-row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last-n-row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ormulas/last-n-row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hyperlink" Target="https://exceljet.net/formulas/last-n-row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71D83-09D4-47DD-B4F5-680B6E3BC31D}">
  <sheetPr codeName="Sheet1"/>
  <dimension ref="B2:L104"/>
  <sheetViews>
    <sheetView showGridLines="0" tabSelected="1" workbookViewId="0">
      <selection activeCell="G5" sqref="G5"/>
    </sheetView>
  </sheetViews>
  <sheetFormatPr defaultRowHeight="15" x14ac:dyDescent="0.25"/>
  <cols>
    <col min="1" max="1" width="6.7109375" customWidth="1"/>
    <col min="6" max="6" width="6.7109375" customWidth="1"/>
    <col min="10" max="10" width="9.7109375" customWidth="1"/>
  </cols>
  <sheetData>
    <row r="2" spans="2:12" x14ac:dyDescent="0.25">
      <c r="B2" s="1" t="s">
        <v>20</v>
      </c>
      <c r="G2" s="4" t="s">
        <v>22</v>
      </c>
      <c r="H2" s="5">
        <v>5</v>
      </c>
      <c r="I2" s="4" t="s">
        <v>21</v>
      </c>
      <c r="J2" s="8">
        <f>SUM(_xlfn.TAKE(Table1[],-H2,-1))</f>
        <v>17182.669999999998</v>
      </c>
    </row>
    <row r="4" spans="2:12" x14ac:dyDescent="0.25">
      <c r="B4" t="s">
        <v>18</v>
      </c>
      <c r="C4" t="s">
        <v>0</v>
      </c>
      <c r="D4" s="4" t="s">
        <v>2</v>
      </c>
      <c r="E4" t="s">
        <v>1</v>
      </c>
      <c r="G4" s="2" t="s">
        <v>18</v>
      </c>
      <c r="H4" s="2" t="s">
        <v>0</v>
      </c>
      <c r="I4" s="2" t="s">
        <v>2</v>
      </c>
      <c r="J4" s="2" t="s">
        <v>1</v>
      </c>
    </row>
    <row r="5" spans="2:12" x14ac:dyDescent="0.25">
      <c r="B5">
        <v>10001</v>
      </c>
      <c r="C5" s="3">
        <v>45299</v>
      </c>
      <c r="D5" s="4" t="s">
        <v>3</v>
      </c>
      <c r="E5" s="7">
        <v>2263.64</v>
      </c>
      <c r="G5" cm="1">
        <f t="array" ref="G5:J9">_xlfn.TAKE(Table1[],-H2)</f>
        <v>10096</v>
      </c>
      <c r="H5" s="3">
        <v>45618</v>
      </c>
      <c r="I5" s="6" t="str">
        <v>NC</v>
      </c>
      <c r="J5" s="7">
        <v>4999.47</v>
      </c>
    </row>
    <row r="6" spans="2:12" x14ac:dyDescent="0.25">
      <c r="B6">
        <v>10002</v>
      </c>
      <c r="C6" s="3">
        <v>45302</v>
      </c>
      <c r="D6" s="4" t="s">
        <v>4</v>
      </c>
      <c r="E6" s="7">
        <v>826.22</v>
      </c>
      <c r="G6">
        <v>10097</v>
      </c>
      <c r="H6" s="3">
        <v>45635</v>
      </c>
      <c r="I6" s="6" t="str">
        <v>IL</v>
      </c>
      <c r="J6" s="7">
        <v>4253.26</v>
      </c>
      <c r="L6" s="15" t="s">
        <v>26</v>
      </c>
    </row>
    <row r="7" spans="2:12" x14ac:dyDescent="0.25">
      <c r="B7">
        <v>10003</v>
      </c>
      <c r="C7" s="3">
        <v>45302</v>
      </c>
      <c r="D7" s="4" t="s">
        <v>5</v>
      </c>
      <c r="E7" s="7">
        <v>1220.23</v>
      </c>
      <c r="G7">
        <v>10098</v>
      </c>
      <c r="H7" s="3">
        <v>45644</v>
      </c>
      <c r="I7" s="6" t="str">
        <v>PA</v>
      </c>
      <c r="J7" s="7">
        <v>3284.32</v>
      </c>
    </row>
    <row r="8" spans="2:12" x14ac:dyDescent="0.25">
      <c r="B8">
        <v>10004</v>
      </c>
      <c r="C8" s="3">
        <v>45303</v>
      </c>
      <c r="D8" s="4" t="s">
        <v>6</v>
      </c>
      <c r="E8" s="7">
        <v>44.43</v>
      </c>
      <c r="G8">
        <v>10099</v>
      </c>
      <c r="H8" s="3">
        <v>45650</v>
      </c>
      <c r="I8" s="6" t="str">
        <v>WA</v>
      </c>
      <c r="J8" s="7">
        <v>3213.8</v>
      </c>
    </row>
    <row r="9" spans="2:12" x14ac:dyDescent="0.25">
      <c r="B9">
        <v>10005</v>
      </c>
      <c r="C9" s="3">
        <v>45304</v>
      </c>
      <c r="D9" s="4" t="s">
        <v>7</v>
      </c>
      <c r="E9" s="7">
        <v>1758.32</v>
      </c>
      <c r="G9">
        <v>10100</v>
      </c>
      <c r="H9" s="3">
        <v>45657</v>
      </c>
      <c r="I9" s="6" t="str">
        <v>PA</v>
      </c>
      <c r="J9" s="7">
        <v>1431.82</v>
      </c>
    </row>
    <row r="10" spans="2:12" x14ac:dyDescent="0.25">
      <c r="B10">
        <v>10006</v>
      </c>
      <c r="C10" s="3">
        <v>45314</v>
      </c>
      <c r="D10" s="4" t="s">
        <v>5</v>
      </c>
      <c r="E10" s="7">
        <v>2864.66</v>
      </c>
      <c r="H10" s="3"/>
      <c r="I10" s="6"/>
      <c r="J10" s="7"/>
      <c r="L10" t="s">
        <v>20</v>
      </c>
    </row>
    <row r="11" spans="2:12" x14ac:dyDescent="0.25">
      <c r="B11">
        <v>10007</v>
      </c>
      <c r="C11" s="3">
        <v>45316</v>
      </c>
      <c r="D11" s="4" t="s">
        <v>8</v>
      </c>
      <c r="E11" s="7">
        <v>2509.25</v>
      </c>
      <c r="H11" s="3"/>
      <c r="I11" s="6"/>
      <c r="J11" s="7"/>
      <c r="L11" s="15" t="s">
        <v>23</v>
      </c>
    </row>
    <row r="12" spans="2:12" x14ac:dyDescent="0.25">
      <c r="B12">
        <v>10008</v>
      </c>
      <c r="C12" s="3">
        <v>45328</v>
      </c>
      <c r="D12" s="4" t="s">
        <v>7</v>
      </c>
      <c r="E12" s="7">
        <v>1449.5</v>
      </c>
      <c r="H12" s="3"/>
      <c r="I12" s="6"/>
      <c r="J12" s="7"/>
      <c r="L12" s="15" t="s">
        <v>24</v>
      </c>
    </row>
    <row r="13" spans="2:12" x14ac:dyDescent="0.25">
      <c r="B13">
        <v>10009</v>
      </c>
      <c r="C13" s="3">
        <v>45334</v>
      </c>
      <c r="D13" s="4" t="s">
        <v>4</v>
      </c>
      <c r="E13" s="7">
        <v>2733.66</v>
      </c>
      <c r="H13" s="3"/>
      <c r="I13" s="6"/>
      <c r="J13" s="7"/>
      <c r="L13" s="15" t="s">
        <v>25</v>
      </c>
    </row>
    <row r="14" spans="2:12" x14ac:dyDescent="0.25">
      <c r="B14">
        <v>10010</v>
      </c>
      <c r="C14" s="3">
        <v>45335</v>
      </c>
      <c r="D14" s="4" t="s">
        <v>8</v>
      </c>
      <c r="E14" s="7">
        <v>871.23</v>
      </c>
      <c r="H14" s="3"/>
      <c r="I14" s="6"/>
      <c r="J14" s="7"/>
    </row>
    <row r="15" spans="2:12" x14ac:dyDescent="0.25">
      <c r="B15">
        <v>10011</v>
      </c>
      <c r="C15" s="3">
        <v>45336</v>
      </c>
      <c r="D15" s="4" t="s">
        <v>9</v>
      </c>
      <c r="E15" s="7">
        <v>1302.45</v>
      </c>
      <c r="H15" s="3"/>
      <c r="I15" s="6"/>
      <c r="J15" s="7"/>
    </row>
    <row r="16" spans="2:12" x14ac:dyDescent="0.25">
      <c r="B16">
        <v>10012</v>
      </c>
      <c r="C16" s="3">
        <v>45337</v>
      </c>
      <c r="D16" s="4" t="s">
        <v>10</v>
      </c>
      <c r="E16" s="7">
        <v>4531.88</v>
      </c>
      <c r="H16" s="3"/>
      <c r="I16" s="6"/>
      <c r="J16" s="7"/>
    </row>
    <row r="17" spans="2:10" x14ac:dyDescent="0.25">
      <c r="B17">
        <v>10013</v>
      </c>
      <c r="C17" s="3">
        <v>45343</v>
      </c>
      <c r="D17" s="4" t="s">
        <v>11</v>
      </c>
      <c r="E17" s="7">
        <v>3966.78</v>
      </c>
      <c r="H17" s="3"/>
      <c r="I17" s="6"/>
      <c r="J17" s="7"/>
    </row>
    <row r="18" spans="2:10" x14ac:dyDescent="0.25">
      <c r="B18">
        <v>10014</v>
      </c>
      <c r="C18" s="3">
        <v>45346</v>
      </c>
      <c r="D18" s="4" t="s">
        <v>9</v>
      </c>
      <c r="E18" s="7">
        <v>3500.07</v>
      </c>
      <c r="H18" s="3"/>
      <c r="I18" s="6"/>
      <c r="J18" s="7"/>
    </row>
    <row r="19" spans="2:10" x14ac:dyDescent="0.25">
      <c r="B19">
        <v>10015</v>
      </c>
      <c r="C19" s="3">
        <v>45346</v>
      </c>
      <c r="D19" s="4" t="s">
        <v>10</v>
      </c>
      <c r="E19" s="7">
        <v>2396.66</v>
      </c>
      <c r="H19" s="3"/>
      <c r="I19" s="6"/>
      <c r="J19" s="7"/>
    </row>
    <row r="20" spans="2:10" x14ac:dyDescent="0.25">
      <c r="B20">
        <v>10016</v>
      </c>
      <c r="C20" s="3">
        <v>45347</v>
      </c>
      <c r="D20" s="4" t="s">
        <v>11</v>
      </c>
      <c r="E20" s="7">
        <v>2650.73</v>
      </c>
      <c r="H20" s="3"/>
      <c r="I20" s="6"/>
      <c r="J20" s="7"/>
    </row>
    <row r="21" spans="2:10" x14ac:dyDescent="0.25">
      <c r="B21">
        <v>10017</v>
      </c>
      <c r="C21" s="3">
        <v>45347</v>
      </c>
      <c r="D21" s="4" t="s">
        <v>12</v>
      </c>
      <c r="E21" s="7">
        <v>4500.8900000000003</v>
      </c>
      <c r="H21" s="3"/>
      <c r="I21" s="6"/>
      <c r="J21" s="7"/>
    </row>
    <row r="22" spans="2:10" x14ac:dyDescent="0.25">
      <c r="B22">
        <v>10018</v>
      </c>
      <c r="C22" s="3">
        <v>45349</v>
      </c>
      <c r="D22" s="4" t="s">
        <v>3</v>
      </c>
      <c r="E22" s="7">
        <v>2130.59</v>
      </c>
      <c r="H22" s="3"/>
      <c r="I22" s="6"/>
      <c r="J22" s="7"/>
    </row>
    <row r="23" spans="2:10" x14ac:dyDescent="0.25">
      <c r="B23">
        <v>10019</v>
      </c>
      <c r="C23" s="3">
        <v>45354</v>
      </c>
      <c r="D23" s="4" t="s">
        <v>12</v>
      </c>
      <c r="E23" s="7">
        <v>4990.58</v>
      </c>
      <c r="H23" s="3"/>
      <c r="I23" s="6"/>
      <c r="J23" s="7"/>
    </row>
    <row r="24" spans="2:10" x14ac:dyDescent="0.25">
      <c r="B24">
        <v>10020</v>
      </c>
      <c r="C24" s="3">
        <v>45354</v>
      </c>
      <c r="D24" s="4" t="s">
        <v>6</v>
      </c>
      <c r="E24" s="7">
        <v>3546.78</v>
      </c>
      <c r="H24" s="3"/>
      <c r="I24" s="6"/>
      <c r="J24" s="7"/>
    </row>
    <row r="25" spans="2:10" x14ac:dyDescent="0.25">
      <c r="B25">
        <v>10021</v>
      </c>
      <c r="C25" s="3">
        <v>45363</v>
      </c>
      <c r="D25" s="4" t="s">
        <v>13</v>
      </c>
      <c r="E25" s="7">
        <v>3877.23</v>
      </c>
      <c r="H25" s="3"/>
      <c r="I25" s="6"/>
      <c r="J25" s="7"/>
    </row>
    <row r="26" spans="2:10" x14ac:dyDescent="0.25">
      <c r="B26">
        <v>10022</v>
      </c>
      <c r="C26" s="3">
        <v>45367</v>
      </c>
      <c r="D26" s="4" t="s">
        <v>6</v>
      </c>
      <c r="E26" s="7">
        <v>837.27</v>
      </c>
      <c r="H26" s="3"/>
      <c r="I26" s="6"/>
      <c r="J26" s="7"/>
    </row>
    <row r="27" spans="2:10" x14ac:dyDescent="0.25">
      <c r="B27">
        <v>10023</v>
      </c>
      <c r="C27" s="3">
        <v>45369</v>
      </c>
      <c r="D27" s="4" t="s">
        <v>9</v>
      </c>
      <c r="E27" s="7">
        <v>4045.26</v>
      </c>
      <c r="H27" s="3"/>
      <c r="I27" s="6"/>
      <c r="J27" s="7"/>
    </row>
    <row r="28" spans="2:10" x14ac:dyDescent="0.25">
      <c r="B28">
        <v>10024</v>
      </c>
      <c r="C28" s="3">
        <v>45373</v>
      </c>
      <c r="D28" s="4" t="s">
        <v>14</v>
      </c>
      <c r="E28" s="7">
        <v>1436.15</v>
      </c>
      <c r="H28" s="3"/>
      <c r="I28" s="6"/>
      <c r="J28" s="7"/>
    </row>
    <row r="29" spans="2:10" x14ac:dyDescent="0.25">
      <c r="B29">
        <v>10025</v>
      </c>
      <c r="C29" s="3">
        <v>45375</v>
      </c>
      <c r="D29" s="4" t="s">
        <v>8</v>
      </c>
      <c r="E29" s="7">
        <v>3745.08</v>
      </c>
      <c r="H29" s="3"/>
      <c r="I29" s="6"/>
      <c r="J29" s="7"/>
    </row>
    <row r="30" spans="2:10" x14ac:dyDescent="0.25">
      <c r="B30">
        <v>10026</v>
      </c>
      <c r="C30" s="3">
        <v>45378</v>
      </c>
      <c r="D30" s="4" t="s">
        <v>15</v>
      </c>
      <c r="E30" s="7">
        <v>511.41</v>
      </c>
      <c r="H30" s="3"/>
      <c r="I30" s="6"/>
      <c r="J30" s="7"/>
    </row>
    <row r="31" spans="2:10" x14ac:dyDescent="0.25">
      <c r="B31">
        <v>10027</v>
      </c>
      <c r="C31" s="3">
        <v>45384</v>
      </c>
      <c r="D31" s="4" t="s">
        <v>16</v>
      </c>
      <c r="E31" s="7">
        <v>2754.25</v>
      </c>
      <c r="H31" s="3"/>
      <c r="I31" s="6"/>
      <c r="J31" s="7"/>
    </row>
    <row r="32" spans="2:10" x14ac:dyDescent="0.25">
      <c r="B32">
        <v>10028</v>
      </c>
      <c r="C32" s="3">
        <v>45386</v>
      </c>
      <c r="D32" s="4" t="s">
        <v>16</v>
      </c>
      <c r="E32" s="7">
        <v>2927.41</v>
      </c>
      <c r="H32" s="3"/>
      <c r="I32" s="6"/>
      <c r="J32" s="7"/>
    </row>
    <row r="33" spans="2:10" x14ac:dyDescent="0.25">
      <c r="B33">
        <v>10029</v>
      </c>
      <c r="C33" s="3">
        <v>45393</v>
      </c>
      <c r="D33" s="4" t="s">
        <v>3</v>
      </c>
      <c r="E33" s="7">
        <v>1370.75</v>
      </c>
      <c r="H33" s="3"/>
      <c r="I33" s="6"/>
      <c r="J33" s="7"/>
    </row>
    <row r="34" spans="2:10" x14ac:dyDescent="0.25">
      <c r="B34">
        <v>10030</v>
      </c>
      <c r="C34" s="3">
        <v>45394</v>
      </c>
      <c r="D34" s="4" t="s">
        <v>16</v>
      </c>
      <c r="E34" s="7">
        <v>2599.5100000000002</v>
      </c>
      <c r="H34" s="3"/>
      <c r="I34" s="6"/>
      <c r="J34" s="7"/>
    </row>
    <row r="35" spans="2:10" x14ac:dyDescent="0.25">
      <c r="B35">
        <v>10031</v>
      </c>
      <c r="C35" s="3">
        <v>45395</v>
      </c>
      <c r="D35" s="4" t="s">
        <v>17</v>
      </c>
      <c r="E35" s="7">
        <v>4346.53</v>
      </c>
      <c r="H35" s="3"/>
      <c r="I35" s="6"/>
      <c r="J35" s="7"/>
    </row>
    <row r="36" spans="2:10" x14ac:dyDescent="0.25">
      <c r="B36">
        <v>10032</v>
      </c>
      <c r="C36" s="3">
        <v>45403</v>
      </c>
      <c r="D36" s="4" t="s">
        <v>11</v>
      </c>
      <c r="E36" s="7">
        <v>3388.77</v>
      </c>
      <c r="H36" s="3"/>
      <c r="I36" s="6"/>
      <c r="J36" s="7"/>
    </row>
    <row r="37" spans="2:10" x14ac:dyDescent="0.25">
      <c r="B37">
        <v>10033</v>
      </c>
      <c r="C37" s="3">
        <v>45404</v>
      </c>
      <c r="D37" s="4" t="s">
        <v>9</v>
      </c>
      <c r="E37" s="7">
        <v>2090.7399999999998</v>
      </c>
      <c r="H37" s="3"/>
      <c r="I37" s="6"/>
      <c r="J37" s="7"/>
    </row>
    <row r="38" spans="2:10" x14ac:dyDescent="0.25">
      <c r="B38">
        <v>10034</v>
      </c>
      <c r="C38" s="3">
        <v>45404</v>
      </c>
      <c r="D38" s="4" t="s">
        <v>11</v>
      </c>
      <c r="E38" s="7">
        <v>502.3</v>
      </c>
      <c r="H38" s="3"/>
      <c r="I38" s="6"/>
      <c r="J38" s="7"/>
    </row>
    <row r="39" spans="2:10" x14ac:dyDescent="0.25">
      <c r="B39">
        <v>10035</v>
      </c>
      <c r="C39" s="3">
        <v>45406</v>
      </c>
      <c r="D39" s="4" t="s">
        <v>16</v>
      </c>
      <c r="E39" s="7">
        <v>221.03</v>
      </c>
      <c r="H39" s="3"/>
      <c r="I39" s="6"/>
      <c r="J39" s="7"/>
    </row>
    <row r="40" spans="2:10" x14ac:dyDescent="0.25">
      <c r="B40">
        <v>10036</v>
      </c>
      <c r="C40" s="3">
        <v>45413</v>
      </c>
      <c r="D40" s="4" t="s">
        <v>8</v>
      </c>
      <c r="E40" s="7">
        <v>2552.12</v>
      </c>
      <c r="H40" s="3"/>
      <c r="I40" s="6"/>
      <c r="J40" s="7"/>
    </row>
    <row r="41" spans="2:10" x14ac:dyDescent="0.25">
      <c r="B41">
        <v>10037</v>
      </c>
      <c r="C41" s="3">
        <v>45414</v>
      </c>
      <c r="D41" s="4" t="s">
        <v>3</v>
      </c>
      <c r="E41" s="7">
        <v>1825.36</v>
      </c>
      <c r="H41" s="3"/>
      <c r="I41" s="6"/>
      <c r="J41" s="7"/>
    </row>
    <row r="42" spans="2:10" x14ac:dyDescent="0.25">
      <c r="B42">
        <v>10038</v>
      </c>
      <c r="C42" s="3">
        <v>45415</v>
      </c>
      <c r="D42" s="4" t="s">
        <v>14</v>
      </c>
      <c r="E42" s="7">
        <v>1806.92</v>
      </c>
      <c r="H42" s="3"/>
      <c r="I42" s="6"/>
      <c r="J42" s="7"/>
    </row>
    <row r="43" spans="2:10" x14ac:dyDescent="0.25">
      <c r="B43">
        <v>10039</v>
      </c>
      <c r="C43" s="3">
        <v>45419</v>
      </c>
      <c r="D43" s="4" t="s">
        <v>14</v>
      </c>
      <c r="E43" s="7">
        <v>2441.87</v>
      </c>
      <c r="H43" s="3"/>
      <c r="I43" s="6"/>
      <c r="J43" s="7"/>
    </row>
    <row r="44" spans="2:10" x14ac:dyDescent="0.25">
      <c r="B44">
        <v>10040</v>
      </c>
      <c r="C44" s="3">
        <v>45424</v>
      </c>
      <c r="D44" s="4" t="s">
        <v>4</v>
      </c>
      <c r="E44" s="7">
        <v>3790.44</v>
      </c>
      <c r="H44" s="3"/>
      <c r="I44" s="6"/>
      <c r="J44" s="7"/>
    </row>
    <row r="45" spans="2:10" x14ac:dyDescent="0.25">
      <c r="B45">
        <v>10041</v>
      </c>
      <c r="C45" s="3">
        <v>45427</v>
      </c>
      <c r="D45" s="4" t="s">
        <v>17</v>
      </c>
      <c r="E45" s="7">
        <v>704.69</v>
      </c>
      <c r="H45" s="3"/>
      <c r="I45" s="6"/>
      <c r="J45" s="7"/>
    </row>
    <row r="46" spans="2:10" x14ac:dyDescent="0.25">
      <c r="B46">
        <v>10042</v>
      </c>
      <c r="C46" s="3">
        <v>45436</v>
      </c>
      <c r="D46" s="4" t="s">
        <v>15</v>
      </c>
      <c r="E46" s="7">
        <v>2180.5300000000002</v>
      </c>
      <c r="H46" s="3"/>
      <c r="I46" s="6"/>
      <c r="J46" s="7"/>
    </row>
    <row r="47" spans="2:10" x14ac:dyDescent="0.25">
      <c r="B47">
        <v>10043</v>
      </c>
      <c r="C47" s="3">
        <v>45436</v>
      </c>
      <c r="D47" s="4" t="s">
        <v>11</v>
      </c>
      <c r="E47" s="7">
        <v>2747.07</v>
      </c>
      <c r="H47" s="3"/>
      <c r="I47" s="6"/>
      <c r="J47" s="7"/>
    </row>
    <row r="48" spans="2:10" x14ac:dyDescent="0.25">
      <c r="B48">
        <v>10044</v>
      </c>
      <c r="C48" s="3">
        <v>45444</v>
      </c>
      <c r="D48" s="4" t="s">
        <v>8</v>
      </c>
      <c r="E48" s="7">
        <v>755.18</v>
      </c>
      <c r="H48" s="3"/>
      <c r="I48" s="6"/>
      <c r="J48" s="7"/>
    </row>
    <row r="49" spans="2:10" x14ac:dyDescent="0.25">
      <c r="B49">
        <v>10045</v>
      </c>
      <c r="C49" s="3">
        <v>45449</v>
      </c>
      <c r="D49" s="4" t="s">
        <v>6</v>
      </c>
      <c r="E49" s="7">
        <v>3639.4</v>
      </c>
      <c r="H49" s="3"/>
      <c r="I49" s="6"/>
      <c r="J49" s="7"/>
    </row>
    <row r="50" spans="2:10" x14ac:dyDescent="0.25">
      <c r="B50">
        <v>10046</v>
      </c>
      <c r="C50" s="3">
        <v>45465</v>
      </c>
      <c r="D50" s="4" t="s">
        <v>10</v>
      </c>
      <c r="E50" s="7">
        <v>4239.2299999999996</v>
      </c>
      <c r="H50" s="3"/>
      <c r="I50" s="6"/>
      <c r="J50" s="7"/>
    </row>
    <row r="51" spans="2:10" x14ac:dyDescent="0.25">
      <c r="B51">
        <v>10047</v>
      </c>
      <c r="C51" s="3">
        <v>45466</v>
      </c>
      <c r="D51" s="4" t="s">
        <v>5</v>
      </c>
      <c r="E51" s="7">
        <v>4189.2299999999996</v>
      </c>
      <c r="H51" s="3"/>
      <c r="I51" s="6"/>
      <c r="J51" s="7"/>
    </row>
    <row r="52" spans="2:10" x14ac:dyDescent="0.25">
      <c r="B52">
        <v>10048</v>
      </c>
      <c r="C52" s="3">
        <v>45467</v>
      </c>
      <c r="D52" s="4" t="s">
        <v>7</v>
      </c>
      <c r="E52" s="7">
        <v>4041.26</v>
      </c>
      <c r="H52" s="3"/>
      <c r="I52" s="6"/>
      <c r="J52" s="7"/>
    </row>
    <row r="53" spans="2:10" x14ac:dyDescent="0.25">
      <c r="B53">
        <v>10049</v>
      </c>
      <c r="C53" s="3">
        <v>45469</v>
      </c>
      <c r="D53" s="4" t="s">
        <v>11</v>
      </c>
      <c r="E53" s="7">
        <v>3580.58</v>
      </c>
      <c r="H53" s="3"/>
      <c r="I53" s="6"/>
      <c r="J53" s="7"/>
    </row>
    <row r="54" spans="2:10" x14ac:dyDescent="0.25">
      <c r="B54">
        <v>10050</v>
      </c>
      <c r="C54" s="3">
        <v>45473</v>
      </c>
      <c r="D54" s="4" t="s">
        <v>11</v>
      </c>
      <c r="E54" s="7">
        <v>3048.39</v>
      </c>
      <c r="H54" s="3"/>
      <c r="I54" s="6"/>
      <c r="J54" s="7"/>
    </row>
    <row r="55" spans="2:10" x14ac:dyDescent="0.25">
      <c r="B55">
        <v>10051</v>
      </c>
      <c r="C55" s="3">
        <v>45474</v>
      </c>
      <c r="D55" s="4" t="s">
        <v>8</v>
      </c>
      <c r="E55" s="7">
        <v>3077.17</v>
      </c>
      <c r="H55" s="3"/>
      <c r="I55" s="6"/>
      <c r="J55" s="7"/>
    </row>
    <row r="56" spans="2:10" x14ac:dyDescent="0.25">
      <c r="B56">
        <v>10052</v>
      </c>
      <c r="C56" s="3">
        <v>45475</v>
      </c>
      <c r="D56" s="4" t="s">
        <v>9</v>
      </c>
      <c r="E56" s="7">
        <v>1770.24</v>
      </c>
      <c r="H56" s="3"/>
      <c r="I56" s="6"/>
      <c r="J56" s="7"/>
    </row>
    <row r="57" spans="2:10" x14ac:dyDescent="0.25">
      <c r="B57">
        <v>10053</v>
      </c>
      <c r="C57" s="3">
        <v>45479</v>
      </c>
      <c r="D57" s="4" t="s">
        <v>4</v>
      </c>
      <c r="E57" s="7">
        <v>4476.8999999999996</v>
      </c>
      <c r="H57" s="3"/>
      <c r="I57" s="6"/>
      <c r="J57" s="7"/>
    </row>
    <row r="58" spans="2:10" x14ac:dyDescent="0.25">
      <c r="B58">
        <v>10054</v>
      </c>
      <c r="C58" s="3">
        <v>45481</v>
      </c>
      <c r="D58" s="4" t="s">
        <v>7</v>
      </c>
      <c r="E58" s="7">
        <v>60.03</v>
      </c>
      <c r="H58" s="3"/>
      <c r="I58" s="6"/>
      <c r="J58" s="7"/>
    </row>
    <row r="59" spans="2:10" x14ac:dyDescent="0.25">
      <c r="B59">
        <v>10055</v>
      </c>
      <c r="C59" s="3">
        <v>45482</v>
      </c>
      <c r="D59" s="4" t="s">
        <v>3</v>
      </c>
      <c r="E59" s="7">
        <v>1676.22</v>
      </c>
      <c r="H59" s="3"/>
      <c r="I59" s="6"/>
      <c r="J59" s="7"/>
    </row>
    <row r="60" spans="2:10" x14ac:dyDescent="0.25">
      <c r="B60">
        <v>10056</v>
      </c>
      <c r="C60" s="3">
        <v>45484</v>
      </c>
      <c r="D60" s="4" t="s">
        <v>5</v>
      </c>
      <c r="E60" s="7">
        <v>343.29</v>
      </c>
      <c r="H60" s="3"/>
      <c r="I60" s="6"/>
      <c r="J60" s="7"/>
    </row>
    <row r="61" spans="2:10" x14ac:dyDescent="0.25">
      <c r="B61">
        <v>10057</v>
      </c>
      <c r="C61" s="3">
        <v>45488</v>
      </c>
      <c r="D61" s="4" t="s">
        <v>12</v>
      </c>
      <c r="E61" s="7">
        <v>211.33</v>
      </c>
      <c r="H61" s="3"/>
      <c r="I61" s="6"/>
      <c r="J61" s="7"/>
    </row>
    <row r="62" spans="2:10" x14ac:dyDescent="0.25">
      <c r="B62">
        <v>10058</v>
      </c>
      <c r="C62" s="3">
        <v>45489</v>
      </c>
      <c r="D62" s="4" t="s">
        <v>12</v>
      </c>
      <c r="E62" s="7">
        <v>3799.38</v>
      </c>
      <c r="H62" s="3"/>
      <c r="I62" s="6"/>
      <c r="J62" s="7"/>
    </row>
    <row r="63" spans="2:10" x14ac:dyDescent="0.25">
      <c r="B63">
        <v>10059</v>
      </c>
      <c r="C63" s="3">
        <v>45490</v>
      </c>
      <c r="D63" s="4" t="s">
        <v>8</v>
      </c>
      <c r="E63" s="7">
        <v>2047.04</v>
      </c>
      <c r="H63" s="3"/>
      <c r="I63" s="6"/>
      <c r="J63" s="7"/>
    </row>
    <row r="64" spans="2:10" x14ac:dyDescent="0.25">
      <c r="B64">
        <v>10060</v>
      </c>
      <c r="C64" s="3">
        <v>45492</v>
      </c>
      <c r="D64" s="4" t="s">
        <v>5</v>
      </c>
      <c r="E64" s="7">
        <v>910.36</v>
      </c>
      <c r="H64" s="3"/>
      <c r="I64" s="6"/>
      <c r="J64" s="7"/>
    </row>
    <row r="65" spans="2:10" x14ac:dyDescent="0.25">
      <c r="B65">
        <v>10061</v>
      </c>
      <c r="C65" s="3">
        <v>45498</v>
      </c>
      <c r="D65" s="4" t="s">
        <v>15</v>
      </c>
      <c r="E65" s="7">
        <v>4795.24</v>
      </c>
      <c r="H65" s="3"/>
      <c r="I65" s="6"/>
      <c r="J65" s="7"/>
    </row>
    <row r="66" spans="2:10" x14ac:dyDescent="0.25">
      <c r="B66">
        <v>10062</v>
      </c>
      <c r="C66" s="3">
        <v>45499</v>
      </c>
      <c r="D66" s="4" t="s">
        <v>16</v>
      </c>
      <c r="E66" s="7">
        <v>488.44</v>
      </c>
      <c r="H66" s="3"/>
      <c r="I66" s="6"/>
      <c r="J66" s="7"/>
    </row>
    <row r="67" spans="2:10" x14ac:dyDescent="0.25">
      <c r="B67">
        <v>10063</v>
      </c>
      <c r="C67" s="3">
        <v>45503</v>
      </c>
      <c r="D67" s="4" t="s">
        <v>14</v>
      </c>
      <c r="E67" s="7">
        <v>2564.2399999999998</v>
      </c>
      <c r="H67" s="3"/>
      <c r="I67" s="6"/>
      <c r="J67" s="7"/>
    </row>
    <row r="68" spans="2:10" x14ac:dyDescent="0.25">
      <c r="B68">
        <v>10064</v>
      </c>
      <c r="C68" s="3">
        <v>45508</v>
      </c>
      <c r="D68" s="4" t="s">
        <v>15</v>
      </c>
      <c r="E68" s="7">
        <v>489.3</v>
      </c>
      <c r="H68" s="3"/>
      <c r="I68" s="6"/>
      <c r="J68" s="7"/>
    </row>
    <row r="69" spans="2:10" x14ac:dyDescent="0.25">
      <c r="B69">
        <v>10065</v>
      </c>
      <c r="C69" s="3">
        <v>45511</v>
      </c>
      <c r="D69" s="4" t="s">
        <v>13</v>
      </c>
      <c r="E69" s="7">
        <v>677.82</v>
      </c>
      <c r="H69" s="3"/>
      <c r="I69" s="6"/>
      <c r="J69" s="7"/>
    </row>
    <row r="70" spans="2:10" x14ac:dyDescent="0.25">
      <c r="B70">
        <v>10066</v>
      </c>
      <c r="C70" s="3">
        <v>45513</v>
      </c>
      <c r="D70" s="4" t="s">
        <v>8</v>
      </c>
      <c r="E70" s="7">
        <v>3750.81</v>
      </c>
      <c r="H70" s="3"/>
      <c r="I70" s="6"/>
      <c r="J70" s="7"/>
    </row>
    <row r="71" spans="2:10" x14ac:dyDescent="0.25">
      <c r="B71">
        <v>10067</v>
      </c>
      <c r="C71" s="3">
        <v>45517</v>
      </c>
      <c r="D71" s="4" t="s">
        <v>9</v>
      </c>
      <c r="E71" s="7">
        <v>4405.05</v>
      </c>
      <c r="H71" s="3"/>
      <c r="I71" s="6"/>
      <c r="J71" s="7"/>
    </row>
    <row r="72" spans="2:10" x14ac:dyDescent="0.25">
      <c r="B72">
        <v>10068</v>
      </c>
      <c r="C72" s="3">
        <v>45520</v>
      </c>
      <c r="D72" s="4" t="s">
        <v>3</v>
      </c>
      <c r="E72" s="7">
        <v>1462.96</v>
      </c>
      <c r="H72" s="3"/>
      <c r="I72" s="6"/>
      <c r="J72" s="7"/>
    </row>
    <row r="73" spans="2:10" x14ac:dyDescent="0.25">
      <c r="B73">
        <v>10069</v>
      </c>
      <c r="C73" s="3">
        <v>45521</v>
      </c>
      <c r="D73" s="4" t="s">
        <v>15</v>
      </c>
      <c r="E73" s="7">
        <v>3792.51</v>
      </c>
      <c r="H73" s="3"/>
      <c r="I73" s="6"/>
      <c r="J73" s="7"/>
    </row>
    <row r="74" spans="2:10" x14ac:dyDescent="0.25">
      <c r="B74">
        <v>10070</v>
      </c>
      <c r="C74" s="3">
        <v>45523</v>
      </c>
      <c r="D74" s="4" t="s">
        <v>10</v>
      </c>
      <c r="E74" s="7">
        <v>547.15</v>
      </c>
      <c r="H74" s="3"/>
      <c r="I74" s="6"/>
      <c r="J74" s="7"/>
    </row>
    <row r="75" spans="2:10" x14ac:dyDescent="0.25">
      <c r="B75">
        <v>10071</v>
      </c>
      <c r="C75" s="3">
        <v>45523</v>
      </c>
      <c r="D75" s="4" t="s">
        <v>8</v>
      </c>
      <c r="E75" s="7">
        <v>3004.71</v>
      </c>
      <c r="H75" s="3"/>
      <c r="I75" s="6"/>
      <c r="J75" s="7"/>
    </row>
    <row r="76" spans="2:10" x14ac:dyDescent="0.25">
      <c r="B76">
        <v>10072</v>
      </c>
      <c r="C76" s="3">
        <v>45525</v>
      </c>
      <c r="D76" s="4" t="s">
        <v>17</v>
      </c>
      <c r="E76" s="7">
        <v>3144.22</v>
      </c>
      <c r="H76" s="3"/>
      <c r="I76" s="6"/>
      <c r="J76" s="7"/>
    </row>
    <row r="77" spans="2:10" x14ac:dyDescent="0.25">
      <c r="B77">
        <v>10073</v>
      </c>
      <c r="C77" s="3">
        <v>45531</v>
      </c>
      <c r="D77" s="4" t="s">
        <v>14</v>
      </c>
      <c r="E77" s="7">
        <v>2222.08</v>
      </c>
      <c r="H77" s="3"/>
      <c r="I77" s="6"/>
      <c r="J77" s="7"/>
    </row>
    <row r="78" spans="2:10" x14ac:dyDescent="0.25">
      <c r="B78">
        <v>10074</v>
      </c>
      <c r="C78" s="3">
        <v>45533</v>
      </c>
      <c r="D78" s="4" t="s">
        <v>3</v>
      </c>
      <c r="E78" s="7">
        <v>148.55000000000001</v>
      </c>
      <c r="H78" s="3"/>
      <c r="I78" s="6"/>
      <c r="J78" s="7"/>
    </row>
    <row r="79" spans="2:10" x14ac:dyDescent="0.25">
      <c r="B79">
        <v>10075</v>
      </c>
      <c r="C79" s="3">
        <v>45537</v>
      </c>
      <c r="D79" s="4" t="s">
        <v>8</v>
      </c>
      <c r="E79" s="7">
        <v>360.31</v>
      </c>
      <c r="H79" s="3"/>
      <c r="I79" s="6"/>
      <c r="J79" s="7"/>
    </row>
    <row r="80" spans="2:10" x14ac:dyDescent="0.25">
      <c r="B80">
        <v>10076</v>
      </c>
      <c r="C80" s="3">
        <v>45543</v>
      </c>
      <c r="D80" s="4" t="s">
        <v>16</v>
      </c>
      <c r="E80" s="7">
        <v>2843.67</v>
      </c>
      <c r="H80" s="3"/>
      <c r="I80" s="6"/>
      <c r="J80" s="7"/>
    </row>
    <row r="81" spans="2:10" x14ac:dyDescent="0.25">
      <c r="B81">
        <v>10077</v>
      </c>
      <c r="C81" s="3">
        <v>45550</v>
      </c>
      <c r="D81" s="4" t="s">
        <v>3</v>
      </c>
      <c r="E81" s="7">
        <v>1567.52</v>
      </c>
      <c r="H81" s="3"/>
      <c r="I81" s="6"/>
      <c r="J81" s="7"/>
    </row>
    <row r="82" spans="2:10" x14ac:dyDescent="0.25">
      <c r="B82">
        <v>10078</v>
      </c>
      <c r="C82" s="3">
        <v>45553</v>
      </c>
      <c r="D82" s="4" t="s">
        <v>7</v>
      </c>
      <c r="E82" s="7">
        <v>342</v>
      </c>
      <c r="H82" s="3"/>
      <c r="I82" s="6"/>
      <c r="J82" s="7"/>
    </row>
    <row r="83" spans="2:10" x14ac:dyDescent="0.25">
      <c r="B83">
        <v>10079</v>
      </c>
      <c r="C83" s="3">
        <v>45556</v>
      </c>
      <c r="D83" s="4" t="s">
        <v>7</v>
      </c>
      <c r="E83" s="7">
        <v>1845.59</v>
      </c>
      <c r="H83" s="3"/>
      <c r="I83" s="6"/>
      <c r="J83" s="7"/>
    </row>
    <row r="84" spans="2:10" x14ac:dyDescent="0.25">
      <c r="B84">
        <v>10080</v>
      </c>
      <c r="C84" s="3">
        <v>45559</v>
      </c>
      <c r="D84" s="4" t="s">
        <v>4</v>
      </c>
      <c r="E84" s="7">
        <v>498.28</v>
      </c>
      <c r="H84" s="3"/>
      <c r="I84" s="6"/>
      <c r="J84" s="7"/>
    </row>
    <row r="85" spans="2:10" x14ac:dyDescent="0.25">
      <c r="B85">
        <v>10081</v>
      </c>
      <c r="C85" s="3">
        <v>45561</v>
      </c>
      <c r="D85" s="4" t="s">
        <v>12</v>
      </c>
      <c r="E85" s="7">
        <v>3638.27</v>
      </c>
      <c r="H85" s="3"/>
      <c r="I85" s="6"/>
      <c r="J85" s="7"/>
    </row>
    <row r="86" spans="2:10" x14ac:dyDescent="0.25">
      <c r="B86">
        <v>10082</v>
      </c>
      <c r="C86" s="3">
        <v>45564</v>
      </c>
      <c r="D86" s="4" t="s">
        <v>9</v>
      </c>
      <c r="E86" s="7">
        <v>2080.3200000000002</v>
      </c>
      <c r="H86" s="3"/>
      <c r="I86" s="6"/>
      <c r="J86" s="7"/>
    </row>
    <row r="87" spans="2:10" x14ac:dyDescent="0.25">
      <c r="B87">
        <v>10083</v>
      </c>
      <c r="C87" s="3">
        <v>45568</v>
      </c>
      <c r="D87" s="4" t="s">
        <v>3</v>
      </c>
      <c r="E87" s="7">
        <v>1017.68</v>
      </c>
      <c r="H87" s="3"/>
      <c r="I87" s="6"/>
      <c r="J87" s="7"/>
    </row>
    <row r="88" spans="2:10" x14ac:dyDescent="0.25">
      <c r="B88">
        <v>10084</v>
      </c>
      <c r="C88" s="3">
        <v>45568</v>
      </c>
      <c r="D88" s="4" t="s">
        <v>10</v>
      </c>
      <c r="E88" s="7">
        <v>322.57</v>
      </c>
      <c r="H88" s="3"/>
      <c r="I88" s="6"/>
      <c r="J88" s="7"/>
    </row>
    <row r="89" spans="2:10" x14ac:dyDescent="0.25">
      <c r="B89">
        <v>10085</v>
      </c>
      <c r="C89" s="3">
        <v>45569</v>
      </c>
      <c r="D89" s="4" t="s">
        <v>16</v>
      </c>
      <c r="E89" s="7">
        <v>3175.96</v>
      </c>
      <c r="H89" s="3"/>
      <c r="I89" s="6"/>
      <c r="J89" s="7"/>
    </row>
    <row r="90" spans="2:10" x14ac:dyDescent="0.25">
      <c r="B90">
        <v>10086</v>
      </c>
      <c r="C90" s="3">
        <v>45576</v>
      </c>
      <c r="D90" s="4" t="s">
        <v>7</v>
      </c>
      <c r="E90" s="7">
        <v>3930.49</v>
      </c>
      <c r="H90" s="3"/>
      <c r="I90" s="6"/>
      <c r="J90" s="7"/>
    </row>
    <row r="91" spans="2:10" x14ac:dyDescent="0.25">
      <c r="B91">
        <v>10087</v>
      </c>
      <c r="C91" s="3">
        <v>45576</v>
      </c>
      <c r="D91" s="4" t="s">
        <v>9</v>
      </c>
      <c r="E91" s="7">
        <v>1060.3399999999999</v>
      </c>
      <c r="H91" s="3"/>
      <c r="I91" s="6"/>
      <c r="J91" s="7"/>
    </row>
    <row r="92" spans="2:10" x14ac:dyDescent="0.25">
      <c r="B92">
        <v>10088</v>
      </c>
      <c r="C92" s="3">
        <v>45578</v>
      </c>
      <c r="D92" s="4" t="s">
        <v>5</v>
      </c>
      <c r="E92" s="7">
        <v>4780.17</v>
      </c>
      <c r="H92" s="3"/>
      <c r="I92" s="6"/>
      <c r="J92" s="7"/>
    </row>
    <row r="93" spans="2:10" x14ac:dyDescent="0.25">
      <c r="B93">
        <v>10089</v>
      </c>
      <c r="C93" s="3">
        <v>45587</v>
      </c>
      <c r="D93" s="4" t="s">
        <v>9</v>
      </c>
      <c r="E93" s="7">
        <v>1735.13</v>
      </c>
      <c r="H93" s="3"/>
      <c r="I93" s="6"/>
      <c r="J93" s="7"/>
    </row>
    <row r="94" spans="2:10" x14ac:dyDescent="0.25">
      <c r="B94">
        <v>10090</v>
      </c>
      <c r="C94" s="3">
        <v>45601</v>
      </c>
      <c r="D94" s="4" t="s">
        <v>13</v>
      </c>
      <c r="E94" s="7">
        <v>4686.0200000000004</v>
      </c>
      <c r="H94" s="3"/>
      <c r="I94" s="6"/>
      <c r="J94" s="7"/>
    </row>
    <row r="95" spans="2:10" x14ac:dyDescent="0.25">
      <c r="B95">
        <v>10091</v>
      </c>
      <c r="C95" s="3">
        <v>45606</v>
      </c>
      <c r="D95" s="4" t="s">
        <v>14</v>
      </c>
      <c r="E95" s="7">
        <v>2178.67</v>
      </c>
      <c r="H95" s="3"/>
      <c r="I95" s="6"/>
      <c r="J95" s="7"/>
    </row>
    <row r="96" spans="2:10" x14ac:dyDescent="0.25">
      <c r="B96">
        <v>10092</v>
      </c>
      <c r="C96" s="3">
        <v>45607</v>
      </c>
      <c r="D96" s="4" t="s">
        <v>16</v>
      </c>
      <c r="E96" s="7">
        <v>2057.2800000000002</v>
      </c>
      <c r="H96" s="3"/>
      <c r="I96" s="6"/>
      <c r="J96" s="7"/>
    </row>
    <row r="97" spans="2:10" x14ac:dyDescent="0.25">
      <c r="B97">
        <v>10093</v>
      </c>
      <c r="C97" s="3">
        <v>45609</v>
      </c>
      <c r="D97" s="4" t="s">
        <v>3</v>
      </c>
      <c r="E97" s="7">
        <v>4394.46</v>
      </c>
      <c r="H97" s="3"/>
      <c r="I97" s="6"/>
      <c r="J97" s="7"/>
    </row>
    <row r="98" spans="2:10" x14ac:dyDescent="0.25">
      <c r="B98">
        <v>10094</v>
      </c>
      <c r="C98" s="3">
        <v>45610</v>
      </c>
      <c r="D98" s="4" t="s">
        <v>3</v>
      </c>
      <c r="E98" s="7">
        <v>1343.76</v>
      </c>
      <c r="H98" s="3"/>
      <c r="I98" s="6"/>
      <c r="J98" s="7"/>
    </row>
    <row r="99" spans="2:10" x14ac:dyDescent="0.25">
      <c r="B99">
        <v>10095</v>
      </c>
      <c r="C99" s="3">
        <v>45611</v>
      </c>
      <c r="D99" s="4" t="s">
        <v>8</v>
      </c>
      <c r="E99" s="7">
        <v>1693.13</v>
      </c>
      <c r="H99" s="3"/>
      <c r="I99" s="6"/>
      <c r="J99" s="7"/>
    </row>
    <row r="100" spans="2:10" x14ac:dyDescent="0.25">
      <c r="B100">
        <v>10096</v>
      </c>
      <c r="C100" s="3">
        <v>45618</v>
      </c>
      <c r="D100" s="4" t="s">
        <v>17</v>
      </c>
      <c r="E100" s="7">
        <v>4999.47</v>
      </c>
      <c r="H100" s="3"/>
      <c r="I100" s="6"/>
      <c r="J100" s="7"/>
    </row>
    <row r="101" spans="2:10" x14ac:dyDescent="0.25">
      <c r="B101">
        <v>10097</v>
      </c>
      <c r="C101" s="3">
        <v>45635</v>
      </c>
      <c r="D101" s="4" t="s">
        <v>11</v>
      </c>
      <c r="E101" s="7">
        <v>4253.26</v>
      </c>
      <c r="H101" s="3"/>
      <c r="I101" s="6"/>
      <c r="J101" s="7"/>
    </row>
    <row r="102" spans="2:10" x14ac:dyDescent="0.25">
      <c r="B102">
        <v>10098</v>
      </c>
      <c r="C102" s="3">
        <v>45644</v>
      </c>
      <c r="D102" s="4" t="s">
        <v>14</v>
      </c>
      <c r="E102" s="7">
        <v>3284.32</v>
      </c>
      <c r="H102" s="3"/>
      <c r="I102" s="6"/>
      <c r="J102" s="7"/>
    </row>
    <row r="103" spans="2:10" x14ac:dyDescent="0.25">
      <c r="B103">
        <v>10099</v>
      </c>
      <c r="C103" s="3">
        <v>45650</v>
      </c>
      <c r="D103" s="4" t="s">
        <v>6</v>
      </c>
      <c r="E103" s="7">
        <v>3213.8</v>
      </c>
      <c r="H103" s="3"/>
      <c r="I103" s="6"/>
      <c r="J103" s="7"/>
    </row>
    <row r="104" spans="2:10" x14ac:dyDescent="0.25">
      <c r="B104">
        <v>10100</v>
      </c>
      <c r="C104" s="3">
        <v>45657</v>
      </c>
      <c r="D104" s="4" t="s">
        <v>14</v>
      </c>
      <c r="E104" s="7">
        <v>1431.82</v>
      </c>
      <c r="H104" s="3"/>
      <c r="I104" s="6"/>
      <c r="J104" s="7"/>
    </row>
  </sheetData>
  <conditionalFormatting sqref="G5:J104">
    <cfRule type="expression" dxfId="7" priority="1">
      <formula>NOT(ISBLANK(G5))</formula>
    </cfRule>
  </conditionalFormatting>
  <dataValidations count="1">
    <dataValidation type="list" allowBlank="1" showInputMessage="1" showErrorMessage="1" sqref="H2" xr:uid="{4EDED18D-4091-401D-9C1E-E9C76CF0E828}">
      <formula1>"5,10,15,20,25"</formula1>
    </dataValidation>
  </dataValidations>
  <hyperlinks>
    <hyperlink ref="L6" r:id="rId1" xr:uid="{253A5F2A-4D18-4092-86B7-1F592FA2F302}"/>
    <hyperlink ref="L11" location="'Sheet2'!$G$5" display="Last n rows - reverse sort" xr:uid="{11AA533B-1F9A-44EC-9982-AE4B89733907}"/>
    <hyperlink ref="L12" location="'Sheet3'!$G$5" display="Last n rows - reverse sort with checkbox" xr:uid="{AAA035DC-90C0-409B-B2E0-EE0061586E8A}"/>
    <hyperlink ref="L13" location="'Sheet4'!$G$5" display="Last n rows - Legacy Excel" xr:uid="{FCB6F9FF-E5FD-41BF-80DE-30F779EDC782}"/>
  </hyperlinks>
  <pageMargins left="0.7" right="0.7" top="0.75" bottom="0.75" header="0.3" footer="0.3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6CE07-12AE-4EEF-ABA9-2E7C49B31EC0}">
  <sheetPr codeName="Sheet2"/>
  <dimension ref="B2:L104"/>
  <sheetViews>
    <sheetView showGridLines="0" workbookViewId="0">
      <selection activeCell="G5" sqref="G5"/>
    </sheetView>
  </sheetViews>
  <sheetFormatPr defaultRowHeight="15" x14ac:dyDescent="0.25"/>
  <cols>
    <col min="1" max="1" width="6.7109375" customWidth="1"/>
    <col min="6" max="6" width="6.7109375" customWidth="1"/>
    <col min="10" max="10" width="9.7109375" customWidth="1"/>
  </cols>
  <sheetData>
    <row r="2" spans="2:12" x14ac:dyDescent="0.25">
      <c r="B2" s="1" t="s">
        <v>23</v>
      </c>
      <c r="G2" s="4" t="s">
        <v>22</v>
      </c>
      <c r="H2" s="5">
        <v>5</v>
      </c>
      <c r="I2" s="4" t="s">
        <v>21</v>
      </c>
      <c r="J2" s="8">
        <f>SUM(_xlfn.TAKE(Table2[],-H2,-1))</f>
        <v>17182.669999999998</v>
      </c>
    </row>
    <row r="4" spans="2:12" x14ac:dyDescent="0.25">
      <c r="B4" t="s">
        <v>18</v>
      </c>
      <c r="C4" t="s">
        <v>0</v>
      </c>
      <c r="D4" s="4" t="s">
        <v>2</v>
      </c>
      <c r="E4" t="s">
        <v>1</v>
      </c>
      <c r="G4" s="2" t="s">
        <v>18</v>
      </c>
      <c r="H4" s="2" t="s">
        <v>0</v>
      </c>
      <c r="I4" s="2" t="s">
        <v>2</v>
      </c>
      <c r="J4" s="2" t="s">
        <v>1</v>
      </c>
    </row>
    <row r="5" spans="2:12" x14ac:dyDescent="0.25">
      <c r="B5">
        <v>10001</v>
      </c>
      <c r="C5" s="3">
        <v>45299</v>
      </c>
      <c r="D5" s="4" t="s">
        <v>3</v>
      </c>
      <c r="E5" s="7">
        <v>2263.64</v>
      </c>
      <c r="G5" cm="1">
        <f t="array" ref="G5:J9">_xlfn.SORTBY(_xlfn.TAKE(Table2[],-H2),_xlfn.SEQUENCE(H2),-1)</f>
        <v>10100</v>
      </c>
      <c r="H5" s="3">
        <v>45657</v>
      </c>
      <c r="I5" s="6" t="str">
        <v>PA</v>
      </c>
      <c r="J5" s="7">
        <v>1431.82</v>
      </c>
    </row>
    <row r="6" spans="2:12" x14ac:dyDescent="0.25">
      <c r="B6">
        <v>10002</v>
      </c>
      <c r="C6" s="3">
        <v>45302</v>
      </c>
      <c r="D6" s="4" t="s">
        <v>4</v>
      </c>
      <c r="E6" s="7">
        <v>826.22</v>
      </c>
      <c r="G6">
        <v>10099</v>
      </c>
      <c r="H6" s="3">
        <v>45650</v>
      </c>
      <c r="I6" s="6" t="str">
        <v>WA</v>
      </c>
      <c r="J6" s="7">
        <v>3213.8</v>
      </c>
      <c r="L6" s="15" t="s">
        <v>26</v>
      </c>
    </row>
    <row r="7" spans="2:12" x14ac:dyDescent="0.25">
      <c r="B7">
        <v>10003</v>
      </c>
      <c r="C7" s="3">
        <v>45302</v>
      </c>
      <c r="D7" s="4" t="s">
        <v>5</v>
      </c>
      <c r="E7" s="7">
        <v>1220.23</v>
      </c>
      <c r="G7">
        <v>10098</v>
      </c>
      <c r="H7" s="3">
        <v>45644</v>
      </c>
      <c r="I7" s="6" t="str">
        <v>PA</v>
      </c>
      <c r="J7" s="7">
        <v>3284.32</v>
      </c>
    </row>
    <row r="8" spans="2:12" x14ac:dyDescent="0.25">
      <c r="B8">
        <v>10004</v>
      </c>
      <c r="C8" s="3">
        <v>45303</v>
      </c>
      <c r="D8" s="4" t="s">
        <v>6</v>
      </c>
      <c r="E8" s="7">
        <v>44.43</v>
      </c>
      <c r="G8">
        <v>10097</v>
      </c>
      <c r="H8" s="3">
        <v>45635</v>
      </c>
      <c r="I8" s="6" t="str">
        <v>IL</v>
      </c>
      <c r="J8" s="7">
        <v>4253.26</v>
      </c>
    </row>
    <row r="9" spans="2:12" x14ac:dyDescent="0.25">
      <c r="B9">
        <v>10005</v>
      </c>
      <c r="C9" s="3">
        <v>45304</v>
      </c>
      <c r="D9" s="4" t="s">
        <v>7</v>
      </c>
      <c r="E9" s="7">
        <v>1758.32</v>
      </c>
      <c r="G9">
        <v>10096</v>
      </c>
      <c r="H9" s="3">
        <v>45618</v>
      </c>
      <c r="I9" s="6" t="str">
        <v>NC</v>
      </c>
      <c r="J9" s="7">
        <v>4999.47</v>
      </c>
    </row>
    <row r="10" spans="2:12" x14ac:dyDescent="0.25">
      <c r="B10">
        <v>10006</v>
      </c>
      <c r="C10" s="3">
        <v>45314</v>
      </c>
      <c r="D10" s="4" t="s">
        <v>5</v>
      </c>
      <c r="E10" s="7">
        <v>2864.66</v>
      </c>
      <c r="H10" s="3"/>
      <c r="I10" s="6"/>
      <c r="J10" s="7"/>
      <c r="L10" s="15" t="s">
        <v>20</v>
      </c>
    </row>
    <row r="11" spans="2:12" x14ac:dyDescent="0.25">
      <c r="B11">
        <v>10007</v>
      </c>
      <c r="C11" s="3">
        <v>45316</v>
      </c>
      <c r="D11" s="4" t="s">
        <v>8</v>
      </c>
      <c r="E11" s="7">
        <v>2509.25</v>
      </c>
      <c r="H11" s="3"/>
      <c r="I11" s="6"/>
      <c r="J11" s="7"/>
      <c r="L11" t="s">
        <v>23</v>
      </c>
    </row>
    <row r="12" spans="2:12" x14ac:dyDescent="0.25">
      <c r="B12">
        <v>10008</v>
      </c>
      <c r="C12" s="3">
        <v>45328</v>
      </c>
      <c r="D12" s="4" t="s">
        <v>7</v>
      </c>
      <c r="E12" s="7">
        <v>1449.5</v>
      </c>
      <c r="H12" s="3"/>
      <c r="I12" s="6"/>
      <c r="J12" s="7"/>
      <c r="L12" s="15" t="s">
        <v>24</v>
      </c>
    </row>
    <row r="13" spans="2:12" x14ac:dyDescent="0.25">
      <c r="B13">
        <v>10009</v>
      </c>
      <c r="C13" s="3">
        <v>45334</v>
      </c>
      <c r="D13" s="4" t="s">
        <v>4</v>
      </c>
      <c r="E13" s="7">
        <v>2733.66</v>
      </c>
      <c r="H13" s="3"/>
      <c r="I13" s="6"/>
      <c r="J13" s="7"/>
      <c r="L13" s="15" t="s">
        <v>25</v>
      </c>
    </row>
    <row r="14" spans="2:12" x14ac:dyDescent="0.25">
      <c r="B14">
        <v>10010</v>
      </c>
      <c r="C14" s="3">
        <v>45335</v>
      </c>
      <c r="D14" s="4" t="s">
        <v>8</v>
      </c>
      <c r="E14" s="7">
        <v>871.23</v>
      </c>
      <c r="H14" s="3"/>
      <c r="I14" s="6"/>
      <c r="J14" s="7"/>
    </row>
    <row r="15" spans="2:12" x14ac:dyDescent="0.25">
      <c r="B15">
        <v>10011</v>
      </c>
      <c r="C15" s="3">
        <v>45336</v>
      </c>
      <c r="D15" s="4" t="s">
        <v>9</v>
      </c>
      <c r="E15" s="7">
        <v>1302.45</v>
      </c>
      <c r="H15" s="3"/>
      <c r="I15" s="6"/>
      <c r="J15" s="7"/>
    </row>
    <row r="16" spans="2:12" x14ac:dyDescent="0.25">
      <c r="B16">
        <v>10012</v>
      </c>
      <c r="C16" s="3">
        <v>45337</v>
      </c>
      <c r="D16" s="4" t="s">
        <v>10</v>
      </c>
      <c r="E16" s="7">
        <v>4531.88</v>
      </c>
      <c r="H16" s="3"/>
      <c r="I16" s="6"/>
      <c r="J16" s="7"/>
    </row>
    <row r="17" spans="2:10" x14ac:dyDescent="0.25">
      <c r="B17">
        <v>10013</v>
      </c>
      <c r="C17" s="3">
        <v>45343</v>
      </c>
      <c r="D17" s="4" t="s">
        <v>11</v>
      </c>
      <c r="E17" s="7">
        <v>3966.78</v>
      </c>
      <c r="H17" s="3"/>
      <c r="I17" s="6"/>
      <c r="J17" s="7"/>
    </row>
    <row r="18" spans="2:10" x14ac:dyDescent="0.25">
      <c r="B18">
        <v>10014</v>
      </c>
      <c r="C18" s="3">
        <v>45346</v>
      </c>
      <c r="D18" s="4" t="s">
        <v>9</v>
      </c>
      <c r="E18" s="7">
        <v>3500.07</v>
      </c>
      <c r="H18" s="3"/>
      <c r="I18" s="6"/>
      <c r="J18" s="7"/>
    </row>
    <row r="19" spans="2:10" x14ac:dyDescent="0.25">
      <c r="B19">
        <v>10015</v>
      </c>
      <c r="C19" s="3">
        <v>45346</v>
      </c>
      <c r="D19" s="4" t="s">
        <v>10</v>
      </c>
      <c r="E19" s="7">
        <v>2396.66</v>
      </c>
      <c r="H19" s="3"/>
      <c r="I19" s="6"/>
      <c r="J19" s="7"/>
    </row>
    <row r="20" spans="2:10" x14ac:dyDescent="0.25">
      <c r="B20">
        <v>10016</v>
      </c>
      <c r="C20" s="3">
        <v>45347</v>
      </c>
      <c r="D20" s="4" t="s">
        <v>11</v>
      </c>
      <c r="E20" s="7">
        <v>2650.73</v>
      </c>
      <c r="H20" s="3"/>
      <c r="I20" s="6"/>
      <c r="J20" s="7"/>
    </row>
    <row r="21" spans="2:10" x14ac:dyDescent="0.25">
      <c r="B21">
        <v>10017</v>
      </c>
      <c r="C21" s="3">
        <v>45347</v>
      </c>
      <c r="D21" s="4" t="s">
        <v>12</v>
      </c>
      <c r="E21" s="7">
        <v>4500.8900000000003</v>
      </c>
      <c r="H21" s="3"/>
      <c r="I21" s="6"/>
      <c r="J21" s="7"/>
    </row>
    <row r="22" spans="2:10" x14ac:dyDescent="0.25">
      <c r="B22">
        <v>10018</v>
      </c>
      <c r="C22" s="3">
        <v>45349</v>
      </c>
      <c r="D22" s="4" t="s">
        <v>3</v>
      </c>
      <c r="E22" s="7">
        <v>2130.59</v>
      </c>
      <c r="H22" s="3"/>
      <c r="I22" s="6"/>
      <c r="J22" s="7"/>
    </row>
    <row r="23" spans="2:10" x14ac:dyDescent="0.25">
      <c r="B23">
        <v>10019</v>
      </c>
      <c r="C23" s="3">
        <v>45354</v>
      </c>
      <c r="D23" s="4" t="s">
        <v>12</v>
      </c>
      <c r="E23" s="7">
        <v>4990.58</v>
      </c>
      <c r="H23" s="3"/>
      <c r="I23" s="6"/>
      <c r="J23" s="7"/>
    </row>
    <row r="24" spans="2:10" x14ac:dyDescent="0.25">
      <c r="B24">
        <v>10020</v>
      </c>
      <c r="C24" s="3">
        <v>45354</v>
      </c>
      <c r="D24" s="4" t="s">
        <v>6</v>
      </c>
      <c r="E24" s="7">
        <v>3546.78</v>
      </c>
      <c r="H24" s="3"/>
      <c r="I24" s="6"/>
      <c r="J24" s="7"/>
    </row>
    <row r="25" spans="2:10" x14ac:dyDescent="0.25">
      <c r="B25">
        <v>10021</v>
      </c>
      <c r="C25" s="3">
        <v>45363</v>
      </c>
      <c r="D25" s="4" t="s">
        <v>13</v>
      </c>
      <c r="E25" s="7">
        <v>3877.23</v>
      </c>
      <c r="H25" s="3"/>
      <c r="I25" s="6"/>
      <c r="J25" s="7"/>
    </row>
    <row r="26" spans="2:10" x14ac:dyDescent="0.25">
      <c r="B26">
        <v>10022</v>
      </c>
      <c r="C26" s="3">
        <v>45367</v>
      </c>
      <c r="D26" s="4" t="s">
        <v>6</v>
      </c>
      <c r="E26" s="7">
        <v>837.27</v>
      </c>
      <c r="H26" s="3"/>
      <c r="I26" s="6"/>
      <c r="J26" s="7"/>
    </row>
    <row r="27" spans="2:10" x14ac:dyDescent="0.25">
      <c r="B27">
        <v>10023</v>
      </c>
      <c r="C27" s="3">
        <v>45369</v>
      </c>
      <c r="D27" s="4" t="s">
        <v>9</v>
      </c>
      <c r="E27" s="7">
        <v>4045.26</v>
      </c>
      <c r="H27" s="3"/>
      <c r="I27" s="6"/>
      <c r="J27" s="7"/>
    </row>
    <row r="28" spans="2:10" x14ac:dyDescent="0.25">
      <c r="B28">
        <v>10024</v>
      </c>
      <c r="C28" s="3">
        <v>45373</v>
      </c>
      <c r="D28" s="4" t="s">
        <v>14</v>
      </c>
      <c r="E28" s="7">
        <v>1436.15</v>
      </c>
      <c r="H28" s="3"/>
      <c r="I28" s="6"/>
      <c r="J28" s="7"/>
    </row>
    <row r="29" spans="2:10" x14ac:dyDescent="0.25">
      <c r="B29">
        <v>10025</v>
      </c>
      <c r="C29" s="3">
        <v>45375</v>
      </c>
      <c r="D29" s="4" t="s">
        <v>8</v>
      </c>
      <c r="E29" s="7">
        <v>3745.08</v>
      </c>
      <c r="H29" s="3"/>
      <c r="I29" s="6"/>
      <c r="J29" s="7"/>
    </row>
    <row r="30" spans="2:10" x14ac:dyDescent="0.25">
      <c r="B30">
        <v>10026</v>
      </c>
      <c r="C30" s="3">
        <v>45378</v>
      </c>
      <c r="D30" s="4" t="s">
        <v>15</v>
      </c>
      <c r="E30" s="7">
        <v>511.41</v>
      </c>
      <c r="H30" s="3"/>
      <c r="I30" s="6"/>
      <c r="J30" s="7"/>
    </row>
    <row r="31" spans="2:10" x14ac:dyDescent="0.25">
      <c r="B31">
        <v>10027</v>
      </c>
      <c r="C31" s="3">
        <v>45384</v>
      </c>
      <c r="D31" s="4" t="s">
        <v>16</v>
      </c>
      <c r="E31" s="7">
        <v>2754.25</v>
      </c>
      <c r="H31" s="3"/>
      <c r="I31" s="6"/>
      <c r="J31" s="7"/>
    </row>
    <row r="32" spans="2:10" x14ac:dyDescent="0.25">
      <c r="B32">
        <v>10028</v>
      </c>
      <c r="C32" s="3">
        <v>45386</v>
      </c>
      <c r="D32" s="4" t="s">
        <v>16</v>
      </c>
      <c r="E32" s="7">
        <v>2927.41</v>
      </c>
      <c r="H32" s="3"/>
      <c r="I32" s="6"/>
      <c r="J32" s="7"/>
    </row>
    <row r="33" spans="2:10" x14ac:dyDescent="0.25">
      <c r="B33">
        <v>10029</v>
      </c>
      <c r="C33" s="3">
        <v>45393</v>
      </c>
      <c r="D33" s="4" t="s">
        <v>3</v>
      </c>
      <c r="E33" s="7">
        <v>1370.75</v>
      </c>
      <c r="H33" s="3"/>
      <c r="I33" s="6"/>
      <c r="J33" s="7"/>
    </row>
    <row r="34" spans="2:10" x14ac:dyDescent="0.25">
      <c r="B34">
        <v>10030</v>
      </c>
      <c r="C34" s="3">
        <v>45394</v>
      </c>
      <c r="D34" s="4" t="s">
        <v>16</v>
      </c>
      <c r="E34" s="7">
        <v>2599.5100000000002</v>
      </c>
      <c r="H34" s="3"/>
      <c r="I34" s="6"/>
      <c r="J34" s="7"/>
    </row>
    <row r="35" spans="2:10" x14ac:dyDescent="0.25">
      <c r="B35">
        <v>10031</v>
      </c>
      <c r="C35" s="3">
        <v>45395</v>
      </c>
      <c r="D35" s="4" t="s">
        <v>17</v>
      </c>
      <c r="E35" s="7">
        <v>4346.53</v>
      </c>
      <c r="H35" s="3"/>
      <c r="I35" s="6"/>
      <c r="J35" s="7"/>
    </row>
    <row r="36" spans="2:10" x14ac:dyDescent="0.25">
      <c r="B36">
        <v>10032</v>
      </c>
      <c r="C36" s="3">
        <v>45403</v>
      </c>
      <c r="D36" s="4" t="s">
        <v>11</v>
      </c>
      <c r="E36" s="7">
        <v>3388.77</v>
      </c>
      <c r="H36" s="3"/>
      <c r="I36" s="6"/>
      <c r="J36" s="7"/>
    </row>
    <row r="37" spans="2:10" x14ac:dyDescent="0.25">
      <c r="B37">
        <v>10033</v>
      </c>
      <c r="C37" s="3">
        <v>45404</v>
      </c>
      <c r="D37" s="4" t="s">
        <v>9</v>
      </c>
      <c r="E37" s="7">
        <v>2090.7399999999998</v>
      </c>
      <c r="H37" s="3"/>
      <c r="I37" s="6"/>
      <c r="J37" s="7"/>
    </row>
    <row r="38" spans="2:10" x14ac:dyDescent="0.25">
      <c r="B38">
        <v>10034</v>
      </c>
      <c r="C38" s="3">
        <v>45404</v>
      </c>
      <c r="D38" s="4" t="s">
        <v>11</v>
      </c>
      <c r="E38" s="7">
        <v>502.3</v>
      </c>
      <c r="H38" s="3"/>
      <c r="I38" s="6"/>
      <c r="J38" s="7"/>
    </row>
    <row r="39" spans="2:10" x14ac:dyDescent="0.25">
      <c r="B39">
        <v>10035</v>
      </c>
      <c r="C39" s="3">
        <v>45406</v>
      </c>
      <c r="D39" s="4" t="s">
        <v>16</v>
      </c>
      <c r="E39" s="7">
        <v>221.03</v>
      </c>
      <c r="H39" s="3"/>
      <c r="I39" s="6"/>
      <c r="J39" s="7"/>
    </row>
    <row r="40" spans="2:10" x14ac:dyDescent="0.25">
      <c r="B40">
        <v>10036</v>
      </c>
      <c r="C40" s="3">
        <v>45413</v>
      </c>
      <c r="D40" s="4" t="s">
        <v>8</v>
      </c>
      <c r="E40" s="7">
        <v>2552.12</v>
      </c>
      <c r="H40" s="3"/>
      <c r="I40" s="6"/>
      <c r="J40" s="7"/>
    </row>
    <row r="41" spans="2:10" x14ac:dyDescent="0.25">
      <c r="B41">
        <v>10037</v>
      </c>
      <c r="C41" s="3">
        <v>45414</v>
      </c>
      <c r="D41" s="4" t="s">
        <v>3</v>
      </c>
      <c r="E41" s="7">
        <v>1825.36</v>
      </c>
      <c r="H41" s="3"/>
      <c r="I41" s="6"/>
      <c r="J41" s="7"/>
    </row>
    <row r="42" spans="2:10" x14ac:dyDescent="0.25">
      <c r="B42">
        <v>10038</v>
      </c>
      <c r="C42" s="3">
        <v>45415</v>
      </c>
      <c r="D42" s="4" t="s">
        <v>14</v>
      </c>
      <c r="E42" s="7">
        <v>1806.92</v>
      </c>
      <c r="H42" s="3"/>
      <c r="I42" s="6"/>
      <c r="J42" s="7"/>
    </row>
    <row r="43" spans="2:10" x14ac:dyDescent="0.25">
      <c r="B43">
        <v>10039</v>
      </c>
      <c r="C43" s="3">
        <v>45419</v>
      </c>
      <c r="D43" s="4" t="s">
        <v>14</v>
      </c>
      <c r="E43" s="7">
        <v>2441.87</v>
      </c>
      <c r="H43" s="3"/>
      <c r="I43" s="6"/>
      <c r="J43" s="7"/>
    </row>
    <row r="44" spans="2:10" x14ac:dyDescent="0.25">
      <c r="B44">
        <v>10040</v>
      </c>
      <c r="C44" s="3">
        <v>45424</v>
      </c>
      <c r="D44" s="4" t="s">
        <v>4</v>
      </c>
      <c r="E44" s="7">
        <v>3790.44</v>
      </c>
      <c r="H44" s="3"/>
      <c r="I44" s="6"/>
      <c r="J44" s="7"/>
    </row>
    <row r="45" spans="2:10" x14ac:dyDescent="0.25">
      <c r="B45">
        <v>10041</v>
      </c>
      <c r="C45" s="3">
        <v>45427</v>
      </c>
      <c r="D45" s="4" t="s">
        <v>17</v>
      </c>
      <c r="E45" s="7">
        <v>704.69</v>
      </c>
      <c r="H45" s="3"/>
      <c r="I45" s="6"/>
      <c r="J45" s="7"/>
    </row>
    <row r="46" spans="2:10" x14ac:dyDescent="0.25">
      <c r="B46">
        <v>10042</v>
      </c>
      <c r="C46" s="3">
        <v>45436</v>
      </c>
      <c r="D46" s="4" t="s">
        <v>15</v>
      </c>
      <c r="E46" s="7">
        <v>2180.5300000000002</v>
      </c>
      <c r="H46" s="3"/>
      <c r="I46" s="6"/>
      <c r="J46" s="7"/>
    </row>
    <row r="47" spans="2:10" x14ac:dyDescent="0.25">
      <c r="B47">
        <v>10043</v>
      </c>
      <c r="C47" s="3">
        <v>45436</v>
      </c>
      <c r="D47" s="4" t="s">
        <v>11</v>
      </c>
      <c r="E47" s="7">
        <v>2747.07</v>
      </c>
      <c r="H47" s="3"/>
      <c r="I47" s="6"/>
      <c r="J47" s="7"/>
    </row>
    <row r="48" spans="2:10" x14ac:dyDescent="0.25">
      <c r="B48">
        <v>10044</v>
      </c>
      <c r="C48" s="3">
        <v>45444</v>
      </c>
      <c r="D48" s="4" t="s">
        <v>8</v>
      </c>
      <c r="E48" s="7">
        <v>755.18</v>
      </c>
      <c r="H48" s="3"/>
      <c r="I48" s="6"/>
      <c r="J48" s="7"/>
    </row>
    <row r="49" spans="2:10" x14ac:dyDescent="0.25">
      <c r="B49">
        <v>10045</v>
      </c>
      <c r="C49" s="3">
        <v>45449</v>
      </c>
      <c r="D49" s="4" t="s">
        <v>6</v>
      </c>
      <c r="E49" s="7">
        <v>3639.4</v>
      </c>
      <c r="H49" s="3"/>
      <c r="I49" s="6"/>
      <c r="J49" s="7"/>
    </row>
    <row r="50" spans="2:10" x14ac:dyDescent="0.25">
      <c r="B50">
        <v>10046</v>
      </c>
      <c r="C50" s="3">
        <v>45465</v>
      </c>
      <c r="D50" s="4" t="s">
        <v>10</v>
      </c>
      <c r="E50" s="7">
        <v>4239.2299999999996</v>
      </c>
      <c r="H50" s="3"/>
      <c r="I50" s="6"/>
      <c r="J50" s="7"/>
    </row>
    <row r="51" spans="2:10" x14ac:dyDescent="0.25">
      <c r="B51">
        <v>10047</v>
      </c>
      <c r="C51" s="3">
        <v>45466</v>
      </c>
      <c r="D51" s="4" t="s">
        <v>5</v>
      </c>
      <c r="E51" s="7">
        <v>4189.2299999999996</v>
      </c>
      <c r="H51" s="3"/>
      <c r="I51" s="6"/>
      <c r="J51" s="7"/>
    </row>
    <row r="52" spans="2:10" x14ac:dyDescent="0.25">
      <c r="B52">
        <v>10048</v>
      </c>
      <c r="C52" s="3">
        <v>45467</v>
      </c>
      <c r="D52" s="4" t="s">
        <v>7</v>
      </c>
      <c r="E52" s="7">
        <v>4041.26</v>
      </c>
      <c r="H52" s="3"/>
      <c r="I52" s="6"/>
      <c r="J52" s="7"/>
    </row>
    <row r="53" spans="2:10" x14ac:dyDescent="0.25">
      <c r="B53">
        <v>10049</v>
      </c>
      <c r="C53" s="3">
        <v>45469</v>
      </c>
      <c r="D53" s="4" t="s">
        <v>11</v>
      </c>
      <c r="E53" s="7">
        <v>3580.58</v>
      </c>
      <c r="H53" s="3"/>
      <c r="I53" s="6"/>
      <c r="J53" s="7"/>
    </row>
    <row r="54" spans="2:10" x14ac:dyDescent="0.25">
      <c r="B54">
        <v>10050</v>
      </c>
      <c r="C54" s="3">
        <v>45473</v>
      </c>
      <c r="D54" s="4" t="s">
        <v>11</v>
      </c>
      <c r="E54" s="7">
        <v>3048.39</v>
      </c>
      <c r="H54" s="3"/>
      <c r="I54" s="6"/>
      <c r="J54" s="7"/>
    </row>
    <row r="55" spans="2:10" x14ac:dyDescent="0.25">
      <c r="B55">
        <v>10051</v>
      </c>
      <c r="C55" s="3">
        <v>45474</v>
      </c>
      <c r="D55" s="4" t="s">
        <v>8</v>
      </c>
      <c r="E55" s="7">
        <v>3077.17</v>
      </c>
      <c r="H55" s="3"/>
      <c r="I55" s="6"/>
      <c r="J55" s="7"/>
    </row>
    <row r="56" spans="2:10" x14ac:dyDescent="0.25">
      <c r="B56">
        <v>10052</v>
      </c>
      <c r="C56" s="3">
        <v>45475</v>
      </c>
      <c r="D56" s="4" t="s">
        <v>9</v>
      </c>
      <c r="E56" s="7">
        <v>1770.24</v>
      </c>
      <c r="H56" s="3"/>
      <c r="I56" s="6"/>
      <c r="J56" s="7"/>
    </row>
    <row r="57" spans="2:10" x14ac:dyDescent="0.25">
      <c r="B57">
        <v>10053</v>
      </c>
      <c r="C57" s="3">
        <v>45479</v>
      </c>
      <c r="D57" s="4" t="s">
        <v>4</v>
      </c>
      <c r="E57" s="7">
        <v>4476.8999999999996</v>
      </c>
      <c r="H57" s="3"/>
      <c r="I57" s="6"/>
      <c r="J57" s="7"/>
    </row>
    <row r="58" spans="2:10" x14ac:dyDescent="0.25">
      <c r="B58">
        <v>10054</v>
      </c>
      <c r="C58" s="3">
        <v>45481</v>
      </c>
      <c r="D58" s="4" t="s">
        <v>7</v>
      </c>
      <c r="E58" s="7">
        <v>60.03</v>
      </c>
      <c r="H58" s="3"/>
      <c r="I58" s="6"/>
      <c r="J58" s="7"/>
    </row>
    <row r="59" spans="2:10" x14ac:dyDescent="0.25">
      <c r="B59">
        <v>10055</v>
      </c>
      <c r="C59" s="3">
        <v>45482</v>
      </c>
      <c r="D59" s="4" t="s">
        <v>3</v>
      </c>
      <c r="E59" s="7">
        <v>1676.22</v>
      </c>
      <c r="H59" s="3"/>
      <c r="I59" s="6"/>
      <c r="J59" s="7"/>
    </row>
    <row r="60" spans="2:10" x14ac:dyDescent="0.25">
      <c r="B60">
        <v>10056</v>
      </c>
      <c r="C60" s="3">
        <v>45484</v>
      </c>
      <c r="D60" s="4" t="s">
        <v>5</v>
      </c>
      <c r="E60" s="7">
        <v>343.29</v>
      </c>
      <c r="H60" s="3"/>
      <c r="I60" s="6"/>
      <c r="J60" s="7"/>
    </row>
    <row r="61" spans="2:10" x14ac:dyDescent="0.25">
      <c r="B61">
        <v>10057</v>
      </c>
      <c r="C61" s="3">
        <v>45488</v>
      </c>
      <c r="D61" s="4" t="s">
        <v>12</v>
      </c>
      <c r="E61" s="7">
        <v>211.33</v>
      </c>
      <c r="H61" s="3"/>
      <c r="I61" s="6"/>
      <c r="J61" s="7"/>
    </row>
    <row r="62" spans="2:10" x14ac:dyDescent="0.25">
      <c r="B62">
        <v>10058</v>
      </c>
      <c r="C62" s="3">
        <v>45489</v>
      </c>
      <c r="D62" s="4" t="s">
        <v>12</v>
      </c>
      <c r="E62" s="7">
        <v>3799.38</v>
      </c>
      <c r="H62" s="3"/>
      <c r="I62" s="6"/>
      <c r="J62" s="7"/>
    </row>
    <row r="63" spans="2:10" x14ac:dyDescent="0.25">
      <c r="B63">
        <v>10059</v>
      </c>
      <c r="C63" s="3">
        <v>45490</v>
      </c>
      <c r="D63" s="4" t="s">
        <v>8</v>
      </c>
      <c r="E63" s="7">
        <v>2047.04</v>
      </c>
      <c r="H63" s="3"/>
      <c r="I63" s="6"/>
      <c r="J63" s="7"/>
    </row>
    <row r="64" spans="2:10" x14ac:dyDescent="0.25">
      <c r="B64">
        <v>10060</v>
      </c>
      <c r="C64" s="3">
        <v>45492</v>
      </c>
      <c r="D64" s="4" t="s">
        <v>5</v>
      </c>
      <c r="E64" s="7">
        <v>910.36</v>
      </c>
      <c r="H64" s="3"/>
      <c r="I64" s="6"/>
      <c r="J64" s="7"/>
    </row>
    <row r="65" spans="2:10" x14ac:dyDescent="0.25">
      <c r="B65">
        <v>10061</v>
      </c>
      <c r="C65" s="3">
        <v>45498</v>
      </c>
      <c r="D65" s="4" t="s">
        <v>15</v>
      </c>
      <c r="E65" s="7">
        <v>4795.24</v>
      </c>
      <c r="H65" s="3"/>
      <c r="I65" s="6"/>
      <c r="J65" s="7"/>
    </row>
    <row r="66" spans="2:10" x14ac:dyDescent="0.25">
      <c r="B66">
        <v>10062</v>
      </c>
      <c r="C66" s="3">
        <v>45499</v>
      </c>
      <c r="D66" s="4" t="s">
        <v>16</v>
      </c>
      <c r="E66" s="7">
        <v>488.44</v>
      </c>
      <c r="H66" s="3"/>
      <c r="I66" s="6"/>
      <c r="J66" s="7"/>
    </row>
    <row r="67" spans="2:10" x14ac:dyDescent="0.25">
      <c r="B67">
        <v>10063</v>
      </c>
      <c r="C67" s="3">
        <v>45503</v>
      </c>
      <c r="D67" s="4" t="s">
        <v>14</v>
      </c>
      <c r="E67" s="7">
        <v>2564.2399999999998</v>
      </c>
      <c r="H67" s="3"/>
      <c r="I67" s="6"/>
      <c r="J67" s="7"/>
    </row>
    <row r="68" spans="2:10" x14ac:dyDescent="0.25">
      <c r="B68">
        <v>10064</v>
      </c>
      <c r="C68" s="3">
        <v>45508</v>
      </c>
      <c r="D68" s="4" t="s">
        <v>15</v>
      </c>
      <c r="E68" s="7">
        <v>489.3</v>
      </c>
      <c r="H68" s="3"/>
      <c r="I68" s="6"/>
      <c r="J68" s="7"/>
    </row>
    <row r="69" spans="2:10" x14ac:dyDescent="0.25">
      <c r="B69">
        <v>10065</v>
      </c>
      <c r="C69" s="3">
        <v>45511</v>
      </c>
      <c r="D69" s="4" t="s">
        <v>13</v>
      </c>
      <c r="E69" s="7">
        <v>677.82</v>
      </c>
      <c r="H69" s="3"/>
      <c r="I69" s="6"/>
      <c r="J69" s="7"/>
    </row>
    <row r="70" spans="2:10" x14ac:dyDescent="0.25">
      <c r="B70">
        <v>10066</v>
      </c>
      <c r="C70" s="3">
        <v>45513</v>
      </c>
      <c r="D70" s="4" t="s">
        <v>8</v>
      </c>
      <c r="E70" s="7">
        <v>3750.81</v>
      </c>
      <c r="H70" s="3"/>
      <c r="I70" s="6"/>
      <c r="J70" s="7"/>
    </row>
    <row r="71" spans="2:10" x14ac:dyDescent="0.25">
      <c r="B71">
        <v>10067</v>
      </c>
      <c r="C71" s="3">
        <v>45517</v>
      </c>
      <c r="D71" s="4" t="s">
        <v>9</v>
      </c>
      <c r="E71" s="7">
        <v>4405.05</v>
      </c>
      <c r="H71" s="3"/>
      <c r="I71" s="6"/>
      <c r="J71" s="7"/>
    </row>
    <row r="72" spans="2:10" x14ac:dyDescent="0.25">
      <c r="B72">
        <v>10068</v>
      </c>
      <c r="C72" s="3">
        <v>45520</v>
      </c>
      <c r="D72" s="4" t="s">
        <v>3</v>
      </c>
      <c r="E72" s="7">
        <v>1462.96</v>
      </c>
      <c r="H72" s="3"/>
      <c r="I72" s="6"/>
      <c r="J72" s="7"/>
    </row>
    <row r="73" spans="2:10" x14ac:dyDescent="0.25">
      <c r="B73">
        <v>10069</v>
      </c>
      <c r="C73" s="3">
        <v>45521</v>
      </c>
      <c r="D73" s="4" t="s">
        <v>15</v>
      </c>
      <c r="E73" s="7">
        <v>3792.51</v>
      </c>
      <c r="H73" s="3"/>
      <c r="I73" s="6"/>
      <c r="J73" s="7"/>
    </row>
    <row r="74" spans="2:10" x14ac:dyDescent="0.25">
      <c r="B74">
        <v>10070</v>
      </c>
      <c r="C74" s="3">
        <v>45523</v>
      </c>
      <c r="D74" s="4" t="s">
        <v>10</v>
      </c>
      <c r="E74" s="7">
        <v>547.15</v>
      </c>
      <c r="H74" s="3"/>
      <c r="I74" s="6"/>
      <c r="J74" s="7"/>
    </row>
    <row r="75" spans="2:10" x14ac:dyDescent="0.25">
      <c r="B75">
        <v>10071</v>
      </c>
      <c r="C75" s="3">
        <v>45523</v>
      </c>
      <c r="D75" s="4" t="s">
        <v>8</v>
      </c>
      <c r="E75" s="7">
        <v>3004.71</v>
      </c>
      <c r="H75" s="3"/>
      <c r="I75" s="6"/>
      <c r="J75" s="7"/>
    </row>
    <row r="76" spans="2:10" x14ac:dyDescent="0.25">
      <c r="B76">
        <v>10072</v>
      </c>
      <c r="C76" s="3">
        <v>45525</v>
      </c>
      <c r="D76" s="4" t="s">
        <v>17</v>
      </c>
      <c r="E76" s="7">
        <v>3144.22</v>
      </c>
      <c r="H76" s="3"/>
      <c r="I76" s="6"/>
      <c r="J76" s="7"/>
    </row>
    <row r="77" spans="2:10" x14ac:dyDescent="0.25">
      <c r="B77">
        <v>10073</v>
      </c>
      <c r="C77" s="3">
        <v>45531</v>
      </c>
      <c r="D77" s="4" t="s">
        <v>14</v>
      </c>
      <c r="E77" s="7">
        <v>2222.08</v>
      </c>
      <c r="H77" s="3"/>
      <c r="I77" s="6"/>
      <c r="J77" s="7"/>
    </row>
    <row r="78" spans="2:10" x14ac:dyDescent="0.25">
      <c r="B78">
        <v>10074</v>
      </c>
      <c r="C78" s="3">
        <v>45533</v>
      </c>
      <c r="D78" s="4" t="s">
        <v>3</v>
      </c>
      <c r="E78" s="7">
        <v>148.55000000000001</v>
      </c>
      <c r="H78" s="3"/>
      <c r="I78" s="6"/>
      <c r="J78" s="7"/>
    </row>
    <row r="79" spans="2:10" x14ac:dyDescent="0.25">
      <c r="B79">
        <v>10075</v>
      </c>
      <c r="C79" s="3">
        <v>45537</v>
      </c>
      <c r="D79" s="4" t="s">
        <v>8</v>
      </c>
      <c r="E79" s="7">
        <v>360.31</v>
      </c>
      <c r="H79" s="3"/>
      <c r="I79" s="6"/>
      <c r="J79" s="7"/>
    </row>
    <row r="80" spans="2:10" x14ac:dyDescent="0.25">
      <c r="B80">
        <v>10076</v>
      </c>
      <c r="C80" s="3">
        <v>45543</v>
      </c>
      <c r="D80" s="4" t="s">
        <v>16</v>
      </c>
      <c r="E80" s="7">
        <v>2843.67</v>
      </c>
      <c r="H80" s="3"/>
      <c r="I80" s="6"/>
      <c r="J80" s="7"/>
    </row>
    <row r="81" spans="2:10" x14ac:dyDescent="0.25">
      <c r="B81">
        <v>10077</v>
      </c>
      <c r="C81" s="3">
        <v>45550</v>
      </c>
      <c r="D81" s="4" t="s">
        <v>3</v>
      </c>
      <c r="E81" s="7">
        <v>1567.52</v>
      </c>
      <c r="H81" s="3"/>
      <c r="I81" s="6"/>
      <c r="J81" s="7"/>
    </row>
    <row r="82" spans="2:10" x14ac:dyDescent="0.25">
      <c r="B82">
        <v>10078</v>
      </c>
      <c r="C82" s="3">
        <v>45553</v>
      </c>
      <c r="D82" s="4" t="s">
        <v>7</v>
      </c>
      <c r="E82" s="7">
        <v>342</v>
      </c>
      <c r="H82" s="3"/>
      <c r="I82" s="6"/>
      <c r="J82" s="7"/>
    </row>
    <row r="83" spans="2:10" x14ac:dyDescent="0.25">
      <c r="B83">
        <v>10079</v>
      </c>
      <c r="C83" s="3">
        <v>45556</v>
      </c>
      <c r="D83" s="4" t="s">
        <v>7</v>
      </c>
      <c r="E83" s="7">
        <v>1845.59</v>
      </c>
      <c r="H83" s="3"/>
      <c r="I83" s="6"/>
      <c r="J83" s="7"/>
    </row>
    <row r="84" spans="2:10" x14ac:dyDescent="0.25">
      <c r="B84">
        <v>10080</v>
      </c>
      <c r="C84" s="3">
        <v>45559</v>
      </c>
      <c r="D84" s="4" t="s">
        <v>4</v>
      </c>
      <c r="E84" s="7">
        <v>498.28</v>
      </c>
      <c r="H84" s="3"/>
      <c r="I84" s="6"/>
      <c r="J84" s="7"/>
    </row>
    <row r="85" spans="2:10" x14ac:dyDescent="0.25">
      <c r="B85">
        <v>10081</v>
      </c>
      <c r="C85" s="3">
        <v>45561</v>
      </c>
      <c r="D85" s="4" t="s">
        <v>12</v>
      </c>
      <c r="E85" s="7">
        <v>3638.27</v>
      </c>
      <c r="H85" s="3"/>
      <c r="I85" s="6"/>
      <c r="J85" s="7"/>
    </row>
    <row r="86" spans="2:10" x14ac:dyDescent="0.25">
      <c r="B86">
        <v>10082</v>
      </c>
      <c r="C86" s="3">
        <v>45564</v>
      </c>
      <c r="D86" s="4" t="s">
        <v>9</v>
      </c>
      <c r="E86" s="7">
        <v>2080.3200000000002</v>
      </c>
      <c r="H86" s="3"/>
      <c r="I86" s="6"/>
      <c r="J86" s="7"/>
    </row>
    <row r="87" spans="2:10" x14ac:dyDescent="0.25">
      <c r="B87">
        <v>10083</v>
      </c>
      <c r="C87" s="3">
        <v>45568</v>
      </c>
      <c r="D87" s="4" t="s">
        <v>3</v>
      </c>
      <c r="E87" s="7">
        <v>1017.68</v>
      </c>
      <c r="H87" s="3"/>
      <c r="I87" s="6"/>
      <c r="J87" s="7"/>
    </row>
    <row r="88" spans="2:10" x14ac:dyDescent="0.25">
      <c r="B88">
        <v>10084</v>
      </c>
      <c r="C88" s="3">
        <v>45568</v>
      </c>
      <c r="D88" s="4" t="s">
        <v>10</v>
      </c>
      <c r="E88" s="7">
        <v>322.57</v>
      </c>
      <c r="H88" s="3"/>
      <c r="I88" s="6"/>
      <c r="J88" s="7"/>
    </row>
    <row r="89" spans="2:10" x14ac:dyDescent="0.25">
      <c r="B89">
        <v>10085</v>
      </c>
      <c r="C89" s="3">
        <v>45569</v>
      </c>
      <c r="D89" s="4" t="s">
        <v>16</v>
      </c>
      <c r="E89" s="7">
        <v>3175.96</v>
      </c>
      <c r="H89" s="3"/>
      <c r="I89" s="6"/>
      <c r="J89" s="7"/>
    </row>
    <row r="90" spans="2:10" x14ac:dyDescent="0.25">
      <c r="B90">
        <v>10086</v>
      </c>
      <c r="C90" s="3">
        <v>45576</v>
      </c>
      <c r="D90" s="4" t="s">
        <v>7</v>
      </c>
      <c r="E90" s="7">
        <v>3930.49</v>
      </c>
      <c r="H90" s="3"/>
      <c r="I90" s="6"/>
      <c r="J90" s="7"/>
    </row>
    <row r="91" spans="2:10" x14ac:dyDescent="0.25">
      <c r="B91">
        <v>10087</v>
      </c>
      <c r="C91" s="3">
        <v>45576</v>
      </c>
      <c r="D91" s="4" t="s">
        <v>9</v>
      </c>
      <c r="E91" s="7">
        <v>1060.3399999999999</v>
      </c>
      <c r="H91" s="3"/>
      <c r="I91" s="6"/>
      <c r="J91" s="7"/>
    </row>
    <row r="92" spans="2:10" x14ac:dyDescent="0.25">
      <c r="B92">
        <v>10088</v>
      </c>
      <c r="C92" s="3">
        <v>45578</v>
      </c>
      <c r="D92" s="4" t="s">
        <v>5</v>
      </c>
      <c r="E92" s="7">
        <v>4780.17</v>
      </c>
      <c r="H92" s="3"/>
      <c r="I92" s="6"/>
      <c r="J92" s="7"/>
    </row>
    <row r="93" spans="2:10" x14ac:dyDescent="0.25">
      <c r="B93">
        <v>10089</v>
      </c>
      <c r="C93" s="3">
        <v>45587</v>
      </c>
      <c r="D93" s="4" t="s">
        <v>9</v>
      </c>
      <c r="E93" s="7">
        <v>1735.13</v>
      </c>
      <c r="H93" s="3"/>
      <c r="I93" s="6"/>
      <c r="J93" s="7"/>
    </row>
    <row r="94" spans="2:10" x14ac:dyDescent="0.25">
      <c r="B94">
        <v>10090</v>
      </c>
      <c r="C94" s="3">
        <v>45601</v>
      </c>
      <c r="D94" s="4" t="s">
        <v>13</v>
      </c>
      <c r="E94" s="7">
        <v>4686.0200000000004</v>
      </c>
      <c r="H94" s="3"/>
      <c r="I94" s="6"/>
      <c r="J94" s="7"/>
    </row>
    <row r="95" spans="2:10" x14ac:dyDescent="0.25">
      <c r="B95">
        <v>10091</v>
      </c>
      <c r="C95" s="3">
        <v>45606</v>
      </c>
      <c r="D95" s="4" t="s">
        <v>14</v>
      </c>
      <c r="E95" s="7">
        <v>2178.67</v>
      </c>
      <c r="H95" s="3"/>
      <c r="I95" s="6"/>
      <c r="J95" s="7"/>
    </row>
    <row r="96" spans="2:10" x14ac:dyDescent="0.25">
      <c r="B96">
        <v>10092</v>
      </c>
      <c r="C96" s="3">
        <v>45607</v>
      </c>
      <c r="D96" s="4" t="s">
        <v>16</v>
      </c>
      <c r="E96" s="7">
        <v>2057.2800000000002</v>
      </c>
      <c r="H96" s="3"/>
      <c r="I96" s="6"/>
      <c r="J96" s="7"/>
    </row>
    <row r="97" spans="2:10" x14ac:dyDescent="0.25">
      <c r="B97">
        <v>10093</v>
      </c>
      <c r="C97" s="3">
        <v>45609</v>
      </c>
      <c r="D97" s="4" t="s">
        <v>3</v>
      </c>
      <c r="E97" s="7">
        <v>4394.46</v>
      </c>
      <c r="H97" s="3"/>
      <c r="I97" s="6"/>
      <c r="J97" s="7"/>
    </row>
    <row r="98" spans="2:10" x14ac:dyDescent="0.25">
      <c r="B98">
        <v>10094</v>
      </c>
      <c r="C98" s="3">
        <v>45610</v>
      </c>
      <c r="D98" s="4" t="s">
        <v>3</v>
      </c>
      <c r="E98" s="7">
        <v>1343.76</v>
      </c>
      <c r="H98" s="3"/>
      <c r="I98" s="6"/>
      <c r="J98" s="7"/>
    </row>
    <row r="99" spans="2:10" x14ac:dyDescent="0.25">
      <c r="B99">
        <v>10095</v>
      </c>
      <c r="C99" s="3">
        <v>45611</v>
      </c>
      <c r="D99" s="4" t="s">
        <v>8</v>
      </c>
      <c r="E99" s="7">
        <v>1693.13</v>
      </c>
      <c r="H99" s="3"/>
      <c r="I99" s="6"/>
      <c r="J99" s="7"/>
    </row>
    <row r="100" spans="2:10" x14ac:dyDescent="0.25">
      <c r="B100">
        <v>10096</v>
      </c>
      <c r="C100" s="3">
        <v>45618</v>
      </c>
      <c r="D100" s="4" t="s">
        <v>17</v>
      </c>
      <c r="E100" s="7">
        <v>4999.47</v>
      </c>
      <c r="H100" s="3"/>
      <c r="I100" s="6"/>
      <c r="J100" s="7"/>
    </row>
    <row r="101" spans="2:10" x14ac:dyDescent="0.25">
      <c r="B101">
        <v>10097</v>
      </c>
      <c r="C101" s="3">
        <v>45635</v>
      </c>
      <c r="D101" s="4" t="s">
        <v>11</v>
      </c>
      <c r="E101" s="7">
        <v>4253.26</v>
      </c>
      <c r="H101" s="3"/>
      <c r="I101" s="6"/>
      <c r="J101" s="7"/>
    </row>
    <row r="102" spans="2:10" x14ac:dyDescent="0.25">
      <c r="B102">
        <v>10098</v>
      </c>
      <c r="C102" s="3">
        <v>45644</v>
      </c>
      <c r="D102" s="4" t="s">
        <v>14</v>
      </c>
      <c r="E102" s="7">
        <v>3284.32</v>
      </c>
      <c r="H102" s="3"/>
      <c r="I102" s="6"/>
      <c r="J102" s="7"/>
    </row>
    <row r="103" spans="2:10" x14ac:dyDescent="0.25">
      <c r="B103">
        <v>10099</v>
      </c>
      <c r="C103" s="3">
        <v>45650</v>
      </c>
      <c r="D103" s="4" t="s">
        <v>6</v>
      </c>
      <c r="E103" s="7">
        <v>3213.8</v>
      </c>
      <c r="H103" s="3"/>
      <c r="I103" s="6"/>
      <c r="J103" s="7"/>
    </row>
    <row r="104" spans="2:10" x14ac:dyDescent="0.25">
      <c r="B104">
        <v>10100</v>
      </c>
      <c r="C104" s="3">
        <v>45657</v>
      </c>
      <c r="D104" s="4" t="s">
        <v>14</v>
      </c>
      <c r="E104" s="7">
        <v>1431.82</v>
      </c>
      <c r="H104" s="3"/>
      <c r="I104" s="6"/>
      <c r="J104" s="7"/>
    </row>
  </sheetData>
  <conditionalFormatting sqref="G5:J104">
    <cfRule type="expression" dxfId="4" priority="1">
      <formula>NOT(ISBLANK(G5))</formula>
    </cfRule>
  </conditionalFormatting>
  <dataValidations count="1">
    <dataValidation type="list" allowBlank="1" showInputMessage="1" showErrorMessage="1" sqref="H2" xr:uid="{FD16FFC1-2B6B-487D-AD64-3B7B03E44482}">
      <formula1>"5,10,15,20,25"</formula1>
    </dataValidation>
  </dataValidations>
  <hyperlinks>
    <hyperlink ref="L6" r:id="rId1" xr:uid="{AD4170B2-B804-497C-B103-6B7A08FA562F}"/>
    <hyperlink ref="L10" location="'Sheet1'!$G$5" display="Last n rows" xr:uid="{BD33344C-75F9-4EC0-B3AF-C011C31241B6}"/>
    <hyperlink ref="L12" location="'Sheet3'!$G$5" display="Last n rows - reverse sort with checkbox" xr:uid="{ED7733DB-7FD7-4738-BA3B-69DA2425D129}"/>
    <hyperlink ref="L13" location="'Sheet4'!$G$5" display="Last n rows - Legacy Excel" xr:uid="{29E07155-0DB3-4517-A867-D7A14619B992}"/>
  </hyperlinks>
  <pageMargins left="0.7" right="0.7" top="0.75" bottom="0.75" header="0.3" footer="0.3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2E21E-DDD0-4E20-BF56-9F927797291F}">
  <sheetPr codeName="Sheet3"/>
  <dimension ref="B2:L104"/>
  <sheetViews>
    <sheetView showGridLines="0" workbookViewId="0">
      <selection activeCell="G5" sqref="G5"/>
    </sheetView>
  </sheetViews>
  <sheetFormatPr defaultRowHeight="15" x14ac:dyDescent="0.25"/>
  <cols>
    <col min="1" max="1" width="6.7109375" customWidth="1"/>
    <col min="6" max="6" width="6.7109375" customWidth="1"/>
    <col min="10" max="10" width="9.7109375" customWidth="1"/>
  </cols>
  <sheetData>
    <row r="2" spans="2:12" x14ac:dyDescent="0.25">
      <c r="B2" s="1" t="s">
        <v>24</v>
      </c>
      <c r="G2" s="4" t="s">
        <v>22</v>
      </c>
      <c r="H2" s="5">
        <v>5</v>
      </c>
      <c r="I2" s="10" t="s">
        <v>19</v>
      </c>
      <c r="J2" s="9" t="b">
        <v>1</v>
      </c>
    </row>
    <row r="4" spans="2:12" x14ac:dyDescent="0.25">
      <c r="B4" t="s">
        <v>18</v>
      </c>
      <c r="C4" t="s">
        <v>0</v>
      </c>
      <c r="D4" s="4" t="s">
        <v>2</v>
      </c>
      <c r="E4" t="s">
        <v>1</v>
      </c>
      <c r="G4" s="2" t="s">
        <v>18</v>
      </c>
      <c r="H4" s="2" t="s">
        <v>0</v>
      </c>
      <c r="I4" s="2" t="s">
        <v>2</v>
      </c>
      <c r="J4" s="2" t="s">
        <v>1</v>
      </c>
    </row>
    <row r="5" spans="2:12" x14ac:dyDescent="0.25">
      <c r="B5">
        <v>10001</v>
      </c>
      <c r="C5" s="3">
        <v>45299</v>
      </c>
      <c r="D5" s="4" t="s">
        <v>3</v>
      </c>
      <c r="E5" s="7">
        <v>2263.64</v>
      </c>
      <c r="G5" cm="1">
        <f t="array" ref="G5:J9">_xlfn.LET(_xlpm.rows,_xlfn.TAKE(Table3[],-H2),IF(J2,_xlfn.SORTBY(_xlpm.rows,_xlfn.SEQUENCE(H2),-1),_xlpm.rows))</f>
        <v>10100</v>
      </c>
      <c r="H5" s="3">
        <v>45657</v>
      </c>
      <c r="I5" s="6" t="str">
        <v>PA</v>
      </c>
      <c r="J5" s="7">
        <v>1431.82</v>
      </c>
    </row>
    <row r="6" spans="2:12" x14ac:dyDescent="0.25">
      <c r="B6">
        <v>10002</v>
      </c>
      <c r="C6" s="3">
        <v>45302</v>
      </c>
      <c r="D6" s="4" t="s">
        <v>4</v>
      </c>
      <c r="E6" s="7">
        <v>826.22</v>
      </c>
      <c r="G6">
        <v>10099</v>
      </c>
      <c r="H6" s="3">
        <v>45650</v>
      </c>
      <c r="I6" s="6" t="str">
        <v>WA</v>
      </c>
      <c r="J6" s="7">
        <v>3213.8</v>
      </c>
      <c r="L6" s="15" t="s">
        <v>26</v>
      </c>
    </row>
    <row r="7" spans="2:12" x14ac:dyDescent="0.25">
      <c r="B7">
        <v>10003</v>
      </c>
      <c r="C7" s="3">
        <v>45302</v>
      </c>
      <c r="D7" s="4" t="s">
        <v>5</v>
      </c>
      <c r="E7" s="7">
        <v>1220.23</v>
      </c>
      <c r="G7">
        <v>10098</v>
      </c>
      <c r="H7" s="3">
        <v>45644</v>
      </c>
      <c r="I7" s="6" t="str">
        <v>PA</v>
      </c>
      <c r="J7" s="7">
        <v>3284.32</v>
      </c>
    </row>
    <row r="8" spans="2:12" x14ac:dyDescent="0.25">
      <c r="B8">
        <v>10004</v>
      </c>
      <c r="C8" s="3">
        <v>45303</v>
      </c>
      <c r="D8" s="4" t="s">
        <v>6</v>
      </c>
      <c r="E8" s="7">
        <v>44.43</v>
      </c>
      <c r="G8">
        <v>10097</v>
      </c>
      <c r="H8" s="3">
        <v>45635</v>
      </c>
      <c r="I8" s="6" t="str">
        <v>IL</v>
      </c>
      <c r="J8" s="7">
        <v>4253.26</v>
      </c>
    </row>
    <row r="9" spans="2:12" x14ac:dyDescent="0.25">
      <c r="B9">
        <v>10005</v>
      </c>
      <c r="C9" s="3">
        <v>45304</v>
      </c>
      <c r="D9" s="4" t="s">
        <v>7</v>
      </c>
      <c r="E9" s="7">
        <v>1758.32</v>
      </c>
      <c r="G9">
        <v>10096</v>
      </c>
      <c r="H9" s="3">
        <v>45618</v>
      </c>
      <c r="I9" s="6" t="str">
        <v>NC</v>
      </c>
      <c r="J9" s="7">
        <v>4999.47</v>
      </c>
    </row>
    <row r="10" spans="2:12" x14ac:dyDescent="0.25">
      <c r="B10">
        <v>10006</v>
      </c>
      <c r="C10" s="3">
        <v>45314</v>
      </c>
      <c r="D10" s="4" t="s">
        <v>5</v>
      </c>
      <c r="E10" s="7">
        <v>2864.66</v>
      </c>
      <c r="H10" s="3"/>
      <c r="I10" s="6"/>
      <c r="J10" s="7"/>
      <c r="L10" s="15" t="s">
        <v>20</v>
      </c>
    </row>
    <row r="11" spans="2:12" x14ac:dyDescent="0.25">
      <c r="B11">
        <v>10007</v>
      </c>
      <c r="C11" s="3">
        <v>45316</v>
      </c>
      <c r="D11" s="4" t="s">
        <v>8</v>
      </c>
      <c r="E11" s="7">
        <v>2509.25</v>
      </c>
      <c r="H11" s="3"/>
      <c r="I11" s="6"/>
      <c r="J11" s="7"/>
      <c r="L11" s="15" t="s">
        <v>23</v>
      </c>
    </row>
    <row r="12" spans="2:12" x14ac:dyDescent="0.25">
      <c r="B12">
        <v>10008</v>
      </c>
      <c r="C12" s="3">
        <v>45328</v>
      </c>
      <c r="D12" s="4" t="s">
        <v>7</v>
      </c>
      <c r="E12" s="7">
        <v>1449.5</v>
      </c>
      <c r="H12" s="3"/>
      <c r="I12" s="6"/>
      <c r="J12" s="7"/>
      <c r="L12" t="s">
        <v>24</v>
      </c>
    </row>
    <row r="13" spans="2:12" x14ac:dyDescent="0.25">
      <c r="B13">
        <v>10009</v>
      </c>
      <c r="C13" s="3">
        <v>45334</v>
      </c>
      <c r="D13" s="4" t="s">
        <v>4</v>
      </c>
      <c r="E13" s="7">
        <v>2733.66</v>
      </c>
      <c r="H13" s="3"/>
      <c r="I13" s="6"/>
      <c r="J13" s="7"/>
      <c r="L13" s="15" t="s">
        <v>25</v>
      </c>
    </row>
    <row r="14" spans="2:12" x14ac:dyDescent="0.25">
      <c r="B14">
        <v>10010</v>
      </c>
      <c r="C14" s="3">
        <v>45335</v>
      </c>
      <c r="D14" s="4" t="s">
        <v>8</v>
      </c>
      <c r="E14" s="7">
        <v>871.23</v>
      </c>
      <c r="H14" s="3"/>
      <c r="I14" s="6"/>
      <c r="J14" s="7"/>
    </row>
    <row r="15" spans="2:12" x14ac:dyDescent="0.25">
      <c r="B15">
        <v>10011</v>
      </c>
      <c r="C15" s="3">
        <v>45336</v>
      </c>
      <c r="D15" s="4" t="s">
        <v>9</v>
      </c>
      <c r="E15" s="7">
        <v>1302.45</v>
      </c>
      <c r="H15" s="3"/>
      <c r="I15" s="6"/>
      <c r="J15" s="7"/>
    </row>
    <row r="16" spans="2:12" x14ac:dyDescent="0.25">
      <c r="B16">
        <v>10012</v>
      </c>
      <c r="C16" s="3">
        <v>45337</v>
      </c>
      <c r="D16" s="4" t="s">
        <v>10</v>
      </c>
      <c r="E16" s="7">
        <v>4531.88</v>
      </c>
      <c r="H16" s="3"/>
      <c r="I16" s="6"/>
      <c r="J16" s="7"/>
    </row>
    <row r="17" spans="2:10" x14ac:dyDescent="0.25">
      <c r="B17">
        <v>10013</v>
      </c>
      <c r="C17" s="3">
        <v>45343</v>
      </c>
      <c r="D17" s="4" t="s">
        <v>11</v>
      </c>
      <c r="E17" s="7">
        <v>3966.78</v>
      </c>
      <c r="H17" s="3"/>
      <c r="I17" s="6"/>
      <c r="J17" s="7"/>
    </row>
    <row r="18" spans="2:10" x14ac:dyDescent="0.25">
      <c r="B18">
        <v>10014</v>
      </c>
      <c r="C18" s="3">
        <v>45346</v>
      </c>
      <c r="D18" s="4" t="s">
        <v>9</v>
      </c>
      <c r="E18" s="7">
        <v>3500.07</v>
      </c>
      <c r="H18" s="3"/>
      <c r="I18" s="6"/>
      <c r="J18" s="7"/>
    </row>
    <row r="19" spans="2:10" x14ac:dyDescent="0.25">
      <c r="B19">
        <v>10015</v>
      </c>
      <c r="C19" s="3">
        <v>45346</v>
      </c>
      <c r="D19" s="4" t="s">
        <v>10</v>
      </c>
      <c r="E19" s="7">
        <v>2396.66</v>
      </c>
      <c r="H19" s="3"/>
      <c r="I19" s="6"/>
      <c r="J19" s="7"/>
    </row>
    <row r="20" spans="2:10" x14ac:dyDescent="0.25">
      <c r="B20">
        <v>10016</v>
      </c>
      <c r="C20" s="3">
        <v>45347</v>
      </c>
      <c r="D20" s="4" t="s">
        <v>11</v>
      </c>
      <c r="E20" s="7">
        <v>2650.73</v>
      </c>
      <c r="H20" s="3"/>
      <c r="I20" s="6"/>
      <c r="J20" s="7"/>
    </row>
    <row r="21" spans="2:10" x14ac:dyDescent="0.25">
      <c r="B21">
        <v>10017</v>
      </c>
      <c r="C21" s="3">
        <v>45347</v>
      </c>
      <c r="D21" s="4" t="s">
        <v>12</v>
      </c>
      <c r="E21" s="7">
        <v>4500.8900000000003</v>
      </c>
      <c r="H21" s="3"/>
      <c r="I21" s="6"/>
      <c r="J21" s="7"/>
    </row>
    <row r="22" spans="2:10" x14ac:dyDescent="0.25">
      <c r="B22">
        <v>10018</v>
      </c>
      <c r="C22" s="3">
        <v>45349</v>
      </c>
      <c r="D22" s="4" t="s">
        <v>3</v>
      </c>
      <c r="E22" s="7">
        <v>2130.59</v>
      </c>
      <c r="H22" s="3"/>
      <c r="I22" s="6"/>
      <c r="J22" s="7"/>
    </row>
    <row r="23" spans="2:10" x14ac:dyDescent="0.25">
      <c r="B23">
        <v>10019</v>
      </c>
      <c r="C23" s="3">
        <v>45354</v>
      </c>
      <c r="D23" s="4" t="s">
        <v>12</v>
      </c>
      <c r="E23" s="7">
        <v>4990.58</v>
      </c>
      <c r="H23" s="3"/>
      <c r="I23" s="6"/>
      <c r="J23" s="7"/>
    </row>
    <row r="24" spans="2:10" x14ac:dyDescent="0.25">
      <c r="B24">
        <v>10020</v>
      </c>
      <c r="C24" s="3">
        <v>45354</v>
      </c>
      <c r="D24" s="4" t="s">
        <v>6</v>
      </c>
      <c r="E24" s="7">
        <v>3546.78</v>
      </c>
      <c r="H24" s="3"/>
      <c r="I24" s="6"/>
      <c r="J24" s="7"/>
    </row>
    <row r="25" spans="2:10" x14ac:dyDescent="0.25">
      <c r="B25">
        <v>10021</v>
      </c>
      <c r="C25" s="3">
        <v>45363</v>
      </c>
      <c r="D25" s="4" t="s">
        <v>13</v>
      </c>
      <c r="E25" s="7">
        <v>3877.23</v>
      </c>
      <c r="H25" s="3"/>
      <c r="I25" s="6"/>
      <c r="J25" s="7"/>
    </row>
    <row r="26" spans="2:10" x14ac:dyDescent="0.25">
      <c r="B26">
        <v>10022</v>
      </c>
      <c r="C26" s="3">
        <v>45367</v>
      </c>
      <c r="D26" s="4" t="s">
        <v>6</v>
      </c>
      <c r="E26" s="7">
        <v>837.27</v>
      </c>
      <c r="H26" s="3"/>
      <c r="I26" s="6"/>
      <c r="J26" s="7"/>
    </row>
    <row r="27" spans="2:10" x14ac:dyDescent="0.25">
      <c r="B27">
        <v>10023</v>
      </c>
      <c r="C27" s="3">
        <v>45369</v>
      </c>
      <c r="D27" s="4" t="s">
        <v>9</v>
      </c>
      <c r="E27" s="7">
        <v>4045.26</v>
      </c>
      <c r="H27" s="3"/>
      <c r="I27" s="6"/>
      <c r="J27" s="7"/>
    </row>
    <row r="28" spans="2:10" x14ac:dyDescent="0.25">
      <c r="B28">
        <v>10024</v>
      </c>
      <c r="C28" s="3">
        <v>45373</v>
      </c>
      <c r="D28" s="4" t="s">
        <v>14</v>
      </c>
      <c r="E28" s="7">
        <v>1436.15</v>
      </c>
      <c r="H28" s="3"/>
      <c r="I28" s="6"/>
      <c r="J28" s="7"/>
    </row>
    <row r="29" spans="2:10" x14ac:dyDescent="0.25">
      <c r="B29">
        <v>10025</v>
      </c>
      <c r="C29" s="3">
        <v>45375</v>
      </c>
      <c r="D29" s="4" t="s">
        <v>8</v>
      </c>
      <c r="E29" s="7">
        <v>3745.08</v>
      </c>
      <c r="H29" s="3"/>
      <c r="I29" s="6"/>
      <c r="J29" s="7"/>
    </row>
    <row r="30" spans="2:10" x14ac:dyDescent="0.25">
      <c r="B30">
        <v>10026</v>
      </c>
      <c r="C30" s="3">
        <v>45378</v>
      </c>
      <c r="D30" s="4" t="s">
        <v>15</v>
      </c>
      <c r="E30" s="7">
        <v>511.41</v>
      </c>
      <c r="H30" s="3"/>
      <c r="I30" s="6"/>
      <c r="J30" s="7"/>
    </row>
    <row r="31" spans="2:10" x14ac:dyDescent="0.25">
      <c r="B31">
        <v>10027</v>
      </c>
      <c r="C31" s="3">
        <v>45384</v>
      </c>
      <c r="D31" s="4" t="s">
        <v>16</v>
      </c>
      <c r="E31" s="7">
        <v>2754.25</v>
      </c>
      <c r="H31" s="3"/>
      <c r="I31" s="6"/>
      <c r="J31" s="7"/>
    </row>
    <row r="32" spans="2:10" x14ac:dyDescent="0.25">
      <c r="B32">
        <v>10028</v>
      </c>
      <c r="C32" s="3">
        <v>45386</v>
      </c>
      <c r="D32" s="4" t="s">
        <v>16</v>
      </c>
      <c r="E32" s="7">
        <v>2927.41</v>
      </c>
      <c r="H32" s="3"/>
      <c r="I32" s="6"/>
      <c r="J32" s="7"/>
    </row>
    <row r="33" spans="2:10" x14ac:dyDescent="0.25">
      <c r="B33">
        <v>10029</v>
      </c>
      <c r="C33" s="3">
        <v>45393</v>
      </c>
      <c r="D33" s="4" t="s">
        <v>3</v>
      </c>
      <c r="E33" s="7">
        <v>1370.75</v>
      </c>
      <c r="H33" s="3"/>
      <c r="I33" s="6"/>
      <c r="J33" s="7"/>
    </row>
    <row r="34" spans="2:10" x14ac:dyDescent="0.25">
      <c r="B34">
        <v>10030</v>
      </c>
      <c r="C34" s="3">
        <v>45394</v>
      </c>
      <c r="D34" s="4" t="s">
        <v>16</v>
      </c>
      <c r="E34" s="7">
        <v>2599.5100000000002</v>
      </c>
      <c r="H34" s="3"/>
      <c r="I34" s="6"/>
      <c r="J34" s="7"/>
    </row>
    <row r="35" spans="2:10" x14ac:dyDescent="0.25">
      <c r="B35">
        <v>10031</v>
      </c>
      <c r="C35" s="3">
        <v>45395</v>
      </c>
      <c r="D35" s="4" t="s">
        <v>17</v>
      </c>
      <c r="E35" s="7">
        <v>4346.53</v>
      </c>
      <c r="H35" s="3"/>
      <c r="I35" s="6"/>
      <c r="J35" s="7"/>
    </row>
    <row r="36" spans="2:10" x14ac:dyDescent="0.25">
      <c r="B36">
        <v>10032</v>
      </c>
      <c r="C36" s="3">
        <v>45403</v>
      </c>
      <c r="D36" s="4" t="s">
        <v>11</v>
      </c>
      <c r="E36" s="7">
        <v>3388.77</v>
      </c>
      <c r="H36" s="3"/>
      <c r="I36" s="6"/>
      <c r="J36" s="7"/>
    </row>
    <row r="37" spans="2:10" x14ac:dyDescent="0.25">
      <c r="B37">
        <v>10033</v>
      </c>
      <c r="C37" s="3">
        <v>45404</v>
      </c>
      <c r="D37" s="4" t="s">
        <v>9</v>
      </c>
      <c r="E37" s="7">
        <v>2090.7399999999998</v>
      </c>
      <c r="H37" s="3"/>
      <c r="I37" s="6"/>
      <c r="J37" s="7"/>
    </row>
    <row r="38" spans="2:10" x14ac:dyDescent="0.25">
      <c r="B38">
        <v>10034</v>
      </c>
      <c r="C38" s="3">
        <v>45404</v>
      </c>
      <c r="D38" s="4" t="s">
        <v>11</v>
      </c>
      <c r="E38" s="7">
        <v>502.3</v>
      </c>
      <c r="H38" s="3"/>
      <c r="I38" s="6"/>
      <c r="J38" s="7"/>
    </row>
    <row r="39" spans="2:10" x14ac:dyDescent="0.25">
      <c r="B39">
        <v>10035</v>
      </c>
      <c r="C39" s="3">
        <v>45406</v>
      </c>
      <c r="D39" s="4" t="s">
        <v>16</v>
      </c>
      <c r="E39" s="7">
        <v>221.03</v>
      </c>
      <c r="H39" s="3"/>
      <c r="I39" s="6"/>
      <c r="J39" s="7"/>
    </row>
    <row r="40" spans="2:10" x14ac:dyDescent="0.25">
      <c r="B40">
        <v>10036</v>
      </c>
      <c r="C40" s="3">
        <v>45413</v>
      </c>
      <c r="D40" s="4" t="s">
        <v>8</v>
      </c>
      <c r="E40" s="7">
        <v>2552.12</v>
      </c>
      <c r="H40" s="3"/>
      <c r="I40" s="6"/>
      <c r="J40" s="7"/>
    </row>
    <row r="41" spans="2:10" x14ac:dyDescent="0.25">
      <c r="B41">
        <v>10037</v>
      </c>
      <c r="C41" s="3">
        <v>45414</v>
      </c>
      <c r="D41" s="4" t="s">
        <v>3</v>
      </c>
      <c r="E41" s="7">
        <v>1825.36</v>
      </c>
      <c r="H41" s="3"/>
      <c r="I41" s="6"/>
      <c r="J41" s="7"/>
    </row>
    <row r="42" spans="2:10" x14ac:dyDescent="0.25">
      <c r="B42">
        <v>10038</v>
      </c>
      <c r="C42" s="3">
        <v>45415</v>
      </c>
      <c r="D42" s="4" t="s">
        <v>14</v>
      </c>
      <c r="E42" s="7">
        <v>1806.92</v>
      </c>
      <c r="H42" s="3"/>
      <c r="I42" s="6"/>
      <c r="J42" s="7"/>
    </row>
    <row r="43" spans="2:10" x14ac:dyDescent="0.25">
      <c r="B43">
        <v>10039</v>
      </c>
      <c r="C43" s="3">
        <v>45419</v>
      </c>
      <c r="D43" s="4" t="s">
        <v>14</v>
      </c>
      <c r="E43" s="7">
        <v>2441.87</v>
      </c>
      <c r="H43" s="3"/>
      <c r="I43" s="6"/>
      <c r="J43" s="7"/>
    </row>
    <row r="44" spans="2:10" x14ac:dyDescent="0.25">
      <c r="B44">
        <v>10040</v>
      </c>
      <c r="C44" s="3">
        <v>45424</v>
      </c>
      <c r="D44" s="4" t="s">
        <v>4</v>
      </c>
      <c r="E44" s="7">
        <v>3790.44</v>
      </c>
      <c r="H44" s="3"/>
      <c r="I44" s="6"/>
      <c r="J44" s="7"/>
    </row>
    <row r="45" spans="2:10" x14ac:dyDescent="0.25">
      <c r="B45">
        <v>10041</v>
      </c>
      <c r="C45" s="3">
        <v>45427</v>
      </c>
      <c r="D45" s="4" t="s">
        <v>17</v>
      </c>
      <c r="E45" s="7">
        <v>704.69</v>
      </c>
      <c r="H45" s="3"/>
      <c r="I45" s="6"/>
      <c r="J45" s="7"/>
    </row>
    <row r="46" spans="2:10" x14ac:dyDescent="0.25">
      <c r="B46">
        <v>10042</v>
      </c>
      <c r="C46" s="3">
        <v>45436</v>
      </c>
      <c r="D46" s="4" t="s">
        <v>15</v>
      </c>
      <c r="E46" s="7">
        <v>2180.5300000000002</v>
      </c>
      <c r="H46" s="3"/>
      <c r="I46" s="6"/>
      <c r="J46" s="7"/>
    </row>
    <row r="47" spans="2:10" x14ac:dyDescent="0.25">
      <c r="B47">
        <v>10043</v>
      </c>
      <c r="C47" s="3">
        <v>45436</v>
      </c>
      <c r="D47" s="4" t="s">
        <v>11</v>
      </c>
      <c r="E47" s="7">
        <v>2747.07</v>
      </c>
      <c r="H47" s="3"/>
      <c r="I47" s="6"/>
      <c r="J47" s="7"/>
    </row>
    <row r="48" spans="2:10" x14ac:dyDescent="0.25">
      <c r="B48">
        <v>10044</v>
      </c>
      <c r="C48" s="3">
        <v>45444</v>
      </c>
      <c r="D48" s="4" t="s">
        <v>8</v>
      </c>
      <c r="E48" s="7">
        <v>755.18</v>
      </c>
      <c r="H48" s="3"/>
      <c r="I48" s="6"/>
      <c r="J48" s="7"/>
    </row>
    <row r="49" spans="2:10" x14ac:dyDescent="0.25">
      <c r="B49">
        <v>10045</v>
      </c>
      <c r="C49" s="3">
        <v>45449</v>
      </c>
      <c r="D49" s="4" t="s">
        <v>6</v>
      </c>
      <c r="E49" s="7">
        <v>3639.4</v>
      </c>
      <c r="H49" s="3"/>
      <c r="I49" s="6"/>
      <c r="J49" s="7"/>
    </row>
    <row r="50" spans="2:10" x14ac:dyDescent="0.25">
      <c r="B50">
        <v>10046</v>
      </c>
      <c r="C50" s="3">
        <v>45465</v>
      </c>
      <c r="D50" s="4" t="s">
        <v>10</v>
      </c>
      <c r="E50" s="7">
        <v>4239.2299999999996</v>
      </c>
      <c r="H50" s="3"/>
      <c r="I50" s="6"/>
      <c r="J50" s="7"/>
    </row>
    <row r="51" spans="2:10" x14ac:dyDescent="0.25">
      <c r="B51">
        <v>10047</v>
      </c>
      <c r="C51" s="3">
        <v>45466</v>
      </c>
      <c r="D51" s="4" t="s">
        <v>5</v>
      </c>
      <c r="E51" s="7">
        <v>4189.2299999999996</v>
      </c>
      <c r="H51" s="3"/>
      <c r="I51" s="6"/>
      <c r="J51" s="7"/>
    </row>
    <row r="52" spans="2:10" x14ac:dyDescent="0.25">
      <c r="B52">
        <v>10048</v>
      </c>
      <c r="C52" s="3">
        <v>45467</v>
      </c>
      <c r="D52" s="4" t="s">
        <v>7</v>
      </c>
      <c r="E52" s="7">
        <v>4041.26</v>
      </c>
      <c r="H52" s="3"/>
      <c r="I52" s="6"/>
      <c r="J52" s="7"/>
    </row>
    <row r="53" spans="2:10" x14ac:dyDescent="0.25">
      <c r="B53">
        <v>10049</v>
      </c>
      <c r="C53" s="3">
        <v>45469</v>
      </c>
      <c r="D53" s="4" t="s">
        <v>11</v>
      </c>
      <c r="E53" s="7">
        <v>3580.58</v>
      </c>
      <c r="H53" s="3"/>
      <c r="I53" s="6"/>
      <c r="J53" s="7"/>
    </row>
    <row r="54" spans="2:10" x14ac:dyDescent="0.25">
      <c r="B54">
        <v>10050</v>
      </c>
      <c r="C54" s="3">
        <v>45473</v>
      </c>
      <c r="D54" s="4" t="s">
        <v>11</v>
      </c>
      <c r="E54" s="7">
        <v>3048.39</v>
      </c>
      <c r="H54" s="3"/>
      <c r="I54" s="6"/>
      <c r="J54" s="7"/>
    </row>
    <row r="55" spans="2:10" x14ac:dyDescent="0.25">
      <c r="B55">
        <v>10051</v>
      </c>
      <c r="C55" s="3">
        <v>45474</v>
      </c>
      <c r="D55" s="4" t="s">
        <v>8</v>
      </c>
      <c r="E55" s="7">
        <v>3077.17</v>
      </c>
      <c r="H55" s="3"/>
      <c r="I55" s="6"/>
      <c r="J55" s="7"/>
    </row>
    <row r="56" spans="2:10" x14ac:dyDescent="0.25">
      <c r="B56">
        <v>10052</v>
      </c>
      <c r="C56" s="3">
        <v>45475</v>
      </c>
      <c r="D56" s="4" t="s">
        <v>9</v>
      </c>
      <c r="E56" s="7">
        <v>1770.24</v>
      </c>
      <c r="H56" s="3"/>
      <c r="I56" s="6"/>
      <c r="J56" s="7"/>
    </row>
    <row r="57" spans="2:10" x14ac:dyDescent="0.25">
      <c r="B57">
        <v>10053</v>
      </c>
      <c r="C57" s="3">
        <v>45479</v>
      </c>
      <c r="D57" s="4" t="s">
        <v>4</v>
      </c>
      <c r="E57" s="7">
        <v>4476.8999999999996</v>
      </c>
      <c r="H57" s="3"/>
      <c r="I57" s="6"/>
      <c r="J57" s="7"/>
    </row>
    <row r="58" spans="2:10" x14ac:dyDescent="0.25">
      <c r="B58">
        <v>10054</v>
      </c>
      <c r="C58" s="3">
        <v>45481</v>
      </c>
      <c r="D58" s="4" t="s">
        <v>7</v>
      </c>
      <c r="E58" s="7">
        <v>60.03</v>
      </c>
      <c r="H58" s="3"/>
      <c r="I58" s="6"/>
      <c r="J58" s="7"/>
    </row>
    <row r="59" spans="2:10" x14ac:dyDescent="0.25">
      <c r="B59">
        <v>10055</v>
      </c>
      <c r="C59" s="3">
        <v>45482</v>
      </c>
      <c r="D59" s="4" t="s">
        <v>3</v>
      </c>
      <c r="E59" s="7">
        <v>1676.22</v>
      </c>
      <c r="H59" s="3"/>
      <c r="I59" s="6"/>
      <c r="J59" s="7"/>
    </row>
    <row r="60" spans="2:10" x14ac:dyDescent="0.25">
      <c r="B60">
        <v>10056</v>
      </c>
      <c r="C60" s="3">
        <v>45484</v>
      </c>
      <c r="D60" s="4" t="s">
        <v>5</v>
      </c>
      <c r="E60" s="7">
        <v>343.29</v>
      </c>
      <c r="H60" s="3"/>
      <c r="I60" s="6"/>
      <c r="J60" s="7"/>
    </row>
    <row r="61" spans="2:10" x14ac:dyDescent="0.25">
      <c r="B61">
        <v>10057</v>
      </c>
      <c r="C61" s="3">
        <v>45488</v>
      </c>
      <c r="D61" s="4" t="s">
        <v>12</v>
      </c>
      <c r="E61" s="7">
        <v>211.33</v>
      </c>
      <c r="H61" s="3"/>
      <c r="I61" s="6"/>
      <c r="J61" s="7"/>
    </row>
    <row r="62" spans="2:10" x14ac:dyDescent="0.25">
      <c r="B62">
        <v>10058</v>
      </c>
      <c r="C62" s="3">
        <v>45489</v>
      </c>
      <c r="D62" s="4" t="s">
        <v>12</v>
      </c>
      <c r="E62" s="7">
        <v>3799.38</v>
      </c>
      <c r="H62" s="3"/>
      <c r="I62" s="6"/>
      <c r="J62" s="7"/>
    </row>
    <row r="63" spans="2:10" x14ac:dyDescent="0.25">
      <c r="B63">
        <v>10059</v>
      </c>
      <c r="C63" s="3">
        <v>45490</v>
      </c>
      <c r="D63" s="4" t="s">
        <v>8</v>
      </c>
      <c r="E63" s="7">
        <v>2047.04</v>
      </c>
      <c r="H63" s="3"/>
      <c r="I63" s="6"/>
      <c r="J63" s="7"/>
    </row>
    <row r="64" spans="2:10" x14ac:dyDescent="0.25">
      <c r="B64">
        <v>10060</v>
      </c>
      <c r="C64" s="3">
        <v>45492</v>
      </c>
      <c r="D64" s="4" t="s">
        <v>5</v>
      </c>
      <c r="E64" s="7">
        <v>910.36</v>
      </c>
      <c r="H64" s="3"/>
      <c r="I64" s="6"/>
      <c r="J64" s="7"/>
    </row>
    <row r="65" spans="2:10" x14ac:dyDescent="0.25">
      <c r="B65">
        <v>10061</v>
      </c>
      <c r="C65" s="3">
        <v>45498</v>
      </c>
      <c r="D65" s="4" t="s">
        <v>15</v>
      </c>
      <c r="E65" s="7">
        <v>4795.24</v>
      </c>
      <c r="H65" s="3"/>
      <c r="I65" s="6"/>
      <c r="J65" s="7"/>
    </row>
    <row r="66" spans="2:10" x14ac:dyDescent="0.25">
      <c r="B66">
        <v>10062</v>
      </c>
      <c r="C66" s="3">
        <v>45499</v>
      </c>
      <c r="D66" s="4" t="s">
        <v>16</v>
      </c>
      <c r="E66" s="7">
        <v>488.44</v>
      </c>
      <c r="H66" s="3"/>
      <c r="I66" s="6"/>
      <c r="J66" s="7"/>
    </row>
    <row r="67" spans="2:10" x14ac:dyDescent="0.25">
      <c r="B67">
        <v>10063</v>
      </c>
      <c r="C67" s="3">
        <v>45503</v>
      </c>
      <c r="D67" s="4" t="s">
        <v>14</v>
      </c>
      <c r="E67" s="7">
        <v>2564.2399999999998</v>
      </c>
      <c r="H67" s="3"/>
      <c r="I67" s="6"/>
      <c r="J67" s="7"/>
    </row>
    <row r="68" spans="2:10" x14ac:dyDescent="0.25">
      <c r="B68">
        <v>10064</v>
      </c>
      <c r="C68" s="3">
        <v>45508</v>
      </c>
      <c r="D68" s="4" t="s">
        <v>15</v>
      </c>
      <c r="E68" s="7">
        <v>489.3</v>
      </c>
      <c r="H68" s="3"/>
      <c r="I68" s="6"/>
      <c r="J68" s="7"/>
    </row>
    <row r="69" spans="2:10" x14ac:dyDescent="0.25">
      <c r="B69">
        <v>10065</v>
      </c>
      <c r="C69" s="3">
        <v>45511</v>
      </c>
      <c r="D69" s="4" t="s">
        <v>13</v>
      </c>
      <c r="E69" s="7">
        <v>677.82</v>
      </c>
      <c r="H69" s="3"/>
      <c r="I69" s="6"/>
      <c r="J69" s="7"/>
    </row>
    <row r="70" spans="2:10" x14ac:dyDescent="0.25">
      <c r="B70">
        <v>10066</v>
      </c>
      <c r="C70" s="3">
        <v>45513</v>
      </c>
      <c r="D70" s="4" t="s">
        <v>8</v>
      </c>
      <c r="E70" s="7">
        <v>3750.81</v>
      </c>
      <c r="H70" s="3"/>
      <c r="I70" s="6"/>
      <c r="J70" s="7"/>
    </row>
    <row r="71" spans="2:10" x14ac:dyDescent="0.25">
      <c r="B71">
        <v>10067</v>
      </c>
      <c r="C71" s="3">
        <v>45517</v>
      </c>
      <c r="D71" s="4" t="s">
        <v>9</v>
      </c>
      <c r="E71" s="7">
        <v>4405.05</v>
      </c>
      <c r="H71" s="3"/>
      <c r="I71" s="6"/>
      <c r="J71" s="7"/>
    </row>
    <row r="72" spans="2:10" x14ac:dyDescent="0.25">
      <c r="B72">
        <v>10068</v>
      </c>
      <c r="C72" s="3">
        <v>45520</v>
      </c>
      <c r="D72" s="4" t="s">
        <v>3</v>
      </c>
      <c r="E72" s="7">
        <v>1462.96</v>
      </c>
      <c r="H72" s="3"/>
      <c r="I72" s="6"/>
      <c r="J72" s="7"/>
    </row>
    <row r="73" spans="2:10" x14ac:dyDescent="0.25">
      <c r="B73">
        <v>10069</v>
      </c>
      <c r="C73" s="3">
        <v>45521</v>
      </c>
      <c r="D73" s="4" t="s">
        <v>15</v>
      </c>
      <c r="E73" s="7">
        <v>3792.51</v>
      </c>
      <c r="H73" s="3"/>
      <c r="I73" s="6"/>
      <c r="J73" s="7"/>
    </row>
    <row r="74" spans="2:10" x14ac:dyDescent="0.25">
      <c r="B74">
        <v>10070</v>
      </c>
      <c r="C74" s="3">
        <v>45523</v>
      </c>
      <c r="D74" s="4" t="s">
        <v>10</v>
      </c>
      <c r="E74" s="7">
        <v>547.15</v>
      </c>
      <c r="H74" s="3"/>
      <c r="I74" s="6"/>
      <c r="J74" s="7"/>
    </row>
    <row r="75" spans="2:10" x14ac:dyDescent="0.25">
      <c r="B75">
        <v>10071</v>
      </c>
      <c r="C75" s="3">
        <v>45523</v>
      </c>
      <c r="D75" s="4" t="s">
        <v>8</v>
      </c>
      <c r="E75" s="7">
        <v>3004.71</v>
      </c>
      <c r="H75" s="3"/>
      <c r="I75" s="6"/>
      <c r="J75" s="7"/>
    </row>
    <row r="76" spans="2:10" x14ac:dyDescent="0.25">
      <c r="B76">
        <v>10072</v>
      </c>
      <c r="C76" s="3">
        <v>45525</v>
      </c>
      <c r="D76" s="4" t="s">
        <v>17</v>
      </c>
      <c r="E76" s="7">
        <v>3144.22</v>
      </c>
      <c r="H76" s="3"/>
      <c r="I76" s="6"/>
      <c r="J76" s="7"/>
    </row>
    <row r="77" spans="2:10" x14ac:dyDescent="0.25">
      <c r="B77">
        <v>10073</v>
      </c>
      <c r="C77" s="3">
        <v>45531</v>
      </c>
      <c r="D77" s="4" t="s">
        <v>14</v>
      </c>
      <c r="E77" s="7">
        <v>2222.08</v>
      </c>
      <c r="H77" s="3"/>
      <c r="I77" s="6"/>
      <c r="J77" s="7"/>
    </row>
    <row r="78" spans="2:10" x14ac:dyDescent="0.25">
      <c r="B78">
        <v>10074</v>
      </c>
      <c r="C78" s="3">
        <v>45533</v>
      </c>
      <c r="D78" s="4" t="s">
        <v>3</v>
      </c>
      <c r="E78" s="7">
        <v>148.55000000000001</v>
      </c>
      <c r="H78" s="3"/>
      <c r="I78" s="6"/>
      <c r="J78" s="7"/>
    </row>
    <row r="79" spans="2:10" x14ac:dyDescent="0.25">
      <c r="B79">
        <v>10075</v>
      </c>
      <c r="C79" s="3">
        <v>45537</v>
      </c>
      <c r="D79" s="4" t="s">
        <v>8</v>
      </c>
      <c r="E79" s="7">
        <v>360.31</v>
      </c>
      <c r="H79" s="3"/>
      <c r="I79" s="6"/>
      <c r="J79" s="7"/>
    </row>
    <row r="80" spans="2:10" x14ac:dyDescent="0.25">
      <c r="B80">
        <v>10076</v>
      </c>
      <c r="C80" s="3">
        <v>45543</v>
      </c>
      <c r="D80" s="4" t="s">
        <v>16</v>
      </c>
      <c r="E80" s="7">
        <v>2843.67</v>
      </c>
      <c r="H80" s="3"/>
      <c r="I80" s="6"/>
      <c r="J80" s="7"/>
    </row>
    <row r="81" spans="2:10" x14ac:dyDescent="0.25">
      <c r="B81">
        <v>10077</v>
      </c>
      <c r="C81" s="3">
        <v>45550</v>
      </c>
      <c r="D81" s="4" t="s">
        <v>3</v>
      </c>
      <c r="E81" s="7">
        <v>1567.52</v>
      </c>
      <c r="H81" s="3"/>
      <c r="I81" s="6"/>
      <c r="J81" s="7"/>
    </row>
    <row r="82" spans="2:10" x14ac:dyDescent="0.25">
      <c r="B82">
        <v>10078</v>
      </c>
      <c r="C82" s="3">
        <v>45553</v>
      </c>
      <c r="D82" s="4" t="s">
        <v>7</v>
      </c>
      <c r="E82" s="7">
        <v>342</v>
      </c>
      <c r="H82" s="3"/>
      <c r="I82" s="6"/>
      <c r="J82" s="7"/>
    </row>
    <row r="83" spans="2:10" x14ac:dyDescent="0.25">
      <c r="B83">
        <v>10079</v>
      </c>
      <c r="C83" s="3">
        <v>45556</v>
      </c>
      <c r="D83" s="4" t="s">
        <v>7</v>
      </c>
      <c r="E83" s="7">
        <v>1845.59</v>
      </c>
      <c r="H83" s="3"/>
      <c r="I83" s="6"/>
      <c r="J83" s="7"/>
    </row>
    <row r="84" spans="2:10" x14ac:dyDescent="0.25">
      <c r="B84">
        <v>10080</v>
      </c>
      <c r="C84" s="3">
        <v>45559</v>
      </c>
      <c r="D84" s="4" t="s">
        <v>4</v>
      </c>
      <c r="E84" s="7">
        <v>498.28</v>
      </c>
      <c r="H84" s="3"/>
      <c r="I84" s="6"/>
      <c r="J84" s="7"/>
    </row>
    <row r="85" spans="2:10" x14ac:dyDescent="0.25">
      <c r="B85">
        <v>10081</v>
      </c>
      <c r="C85" s="3">
        <v>45561</v>
      </c>
      <c r="D85" s="4" t="s">
        <v>12</v>
      </c>
      <c r="E85" s="7">
        <v>3638.27</v>
      </c>
      <c r="H85" s="3"/>
      <c r="I85" s="6"/>
      <c r="J85" s="7"/>
    </row>
    <row r="86" spans="2:10" x14ac:dyDescent="0.25">
      <c r="B86">
        <v>10082</v>
      </c>
      <c r="C86" s="3">
        <v>45564</v>
      </c>
      <c r="D86" s="4" t="s">
        <v>9</v>
      </c>
      <c r="E86" s="7">
        <v>2080.3200000000002</v>
      </c>
      <c r="H86" s="3"/>
      <c r="I86" s="6"/>
      <c r="J86" s="7"/>
    </row>
    <row r="87" spans="2:10" x14ac:dyDescent="0.25">
      <c r="B87">
        <v>10083</v>
      </c>
      <c r="C87" s="3">
        <v>45568</v>
      </c>
      <c r="D87" s="4" t="s">
        <v>3</v>
      </c>
      <c r="E87" s="7">
        <v>1017.68</v>
      </c>
      <c r="H87" s="3"/>
      <c r="I87" s="6"/>
      <c r="J87" s="7"/>
    </row>
    <row r="88" spans="2:10" x14ac:dyDescent="0.25">
      <c r="B88">
        <v>10084</v>
      </c>
      <c r="C88" s="3">
        <v>45568</v>
      </c>
      <c r="D88" s="4" t="s">
        <v>10</v>
      </c>
      <c r="E88" s="7">
        <v>322.57</v>
      </c>
      <c r="H88" s="3"/>
      <c r="I88" s="6"/>
      <c r="J88" s="7"/>
    </row>
    <row r="89" spans="2:10" x14ac:dyDescent="0.25">
      <c r="B89">
        <v>10085</v>
      </c>
      <c r="C89" s="3">
        <v>45569</v>
      </c>
      <c r="D89" s="4" t="s">
        <v>16</v>
      </c>
      <c r="E89" s="7">
        <v>3175.96</v>
      </c>
      <c r="H89" s="3"/>
      <c r="I89" s="6"/>
      <c r="J89" s="7"/>
    </row>
    <row r="90" spans="2:10" x14ac:dyDescent="0.25">
      <c r="B90">
        <v>10086</v>
      </c>
      <c r="C90" s="3">
        <v>45576</v>
      </c>
      <c r="D90" s="4" t="s">
        <v>7</v>
      </c>
      <c r="E90" s="7">
        <v>3930.49</v>
      </c>
      <c r="H90" s="3"/>
      <c r="I90" s="6"/>
      <c r="J90" s="7"/>
    </row>
    <row r="91" spans="2:10" x14ac:dyDescent="0.25">
      <c r="B91">
        <v>10087</v>
      </c>
      <c r="C91" s="3">
        <v>45576</v>
      </c>
      <c r="D91" s="4" t="s">
        <v>9</v>
      </c>
      <c r="E91" s="7">
        <v>1060.3399999999999</v>
      </c>
      <c r="H91" s="3"/>
      <c r="I91" s="6"/>
      <c r="J91" s="7"/>
    </row>
    <row r="92" spans="2:10" x14ac:dyDescent="0.25">
      <c r="B92">
        <v>10088</v>
      </c>
      <c r="C92" s="3">
        <v>45578</v>
      </c>
      <c r="D92" s="4" t="s">
        <v>5</v>
      </c>
      <c r="E92" s="7">
        <v>4780.17</v>
      </c>
      <c r="H92" s="3"/>
      <c r="I92" s="6"/>
      <c r="J92" s="7"/>
    </row>
    <row r="93" spans="2:10" x14ac:dyDescent="0.25">
      <c r="B93">
        <v>10089</v>
      </c>
      <c r="C93" s="3">
        <v>45587</v>
      </c>
      <c r="D93" s="4" t="s">
        <v>9</v>
      </c>
      <c r="E93" s="7">
        <v>1735.13</v>
      </c>
      <c r="H93" s="3"/>
      <c r="I93" s="6"/>
      <c r="J93" s="7"/>
    </row>
    <row r="94" spans="2:10" x14ac:dyDescent="0.25">
      <c r="B94">
        <v>10090</v>
      </c>
      <c r="C94" s="3">
        <v>45601</v>
      </c>
      <c r="D94" s="4" t="s">
        <v>13</v>
      </c>
      <c r="E94" s="7">
        <v>4686.0200000000004</v>
      </c>
      <c r="H94" s="3"/>
      <c r="I94" s="6"/>
      <c r="J94" s="7"/>
    </row>
    <row r="95" spans="2:10" x14ac:dyDescent="0.25">
      <c r="B95">
        <v>10091</v>
      </c>
      <c r="C95" s="3">
        <v>45606</v>
      </c>
      <c r="D95" s="4" t="s">
        <v>14</v>
      </c>
      <c r="E95" s="7">
        <v>2178.67</v>
      </c>
      <c r="H95" s="3"/>
      <c r="I95" s="6"/>
      <c r="J95" s="7"/>
    </row>
    <row r="96" spans="2:10" x14ac:dyDescent="0.25">
      <c r="B96">
        <v>10092</v>
      </c>
      <c r="C96" s="3">
        <v>45607</v>
      </c>
      <c r="D96" s="4" t="s">
        <v>16</v>
      </c>
      <c r="E96" s="7">
        <v>2057.2800000000002</v>
      </c>
      <c r="H96" s="3"/>
      <c r="I96" s="6"/>
      <c r="J96" s="7"/>
    </row>
    <row r="97" spans="2:10" x14ac:dyDescent="0.25">
      <c r="B97">
        <v>10093</v>
      </c>
      <c r="C97" s="3">
        <v>45609</v>
      </c>
      <c r="D97" s="4" t="s">
        <v>3</v>
      </c>
      <c r="E97" s="7">
        <v>4394.46</v>
      </c>
      <c r="H97" s="3"/>
      <c r="I97" s="6"/>
      <c r="J97" s="7"/>
    </row>
    <row r="98" spans="2:10" x14ac:dyDescent="0.25">
      <c r="B98">
        <v>10094</v>
      </c>
      <c r="C98" s="3">
        <v>45610</v>
      </c>
      <c r="D98" s="4" t="s">
        <v>3</v>
      </c>
      <c r="E98" s="7">
        <v>1343.76</v>
      </c>
      <c r="H98" s="3"/>
      <c r="I98" s="6"/>
      <c r="J98" s="7"/>
    </row>
    <row r="99" spans="2:10" x14ac:dyDescent="0.25">
      <c r="B99">
        <v>10095</v>
      </c>
      <c r="C99" s="3">
        <v>45611</v>
      </c>
      <c r="D99" s="4" t="s">
        <v>8</v>
      </c>
      <c r="E99" s="7">
        <v>1693.13</v>
      </c>
      <c r="H99" s="3"/>
      <c r="I99" s="6"/>
      <c r="J99" s="7"/>
    </row>
    <row r="100" spans="2:10" x14ac:dyDescent="0.25">
      <c r="B100">
        <v>10096</v>
      </c>
      <c r="C100" s="3">
        <v>45618</v>
      </c>
      <c r="D100" s="4" t="s">
        <v>17</v>
      </c>
      <c r="E100" s="7">
        <v>4999.47</v>
      </c>
      <c r="H100" s="3"/>
      <c r="I100" s="6"/>
      <c r="J100" s="7"/>
    </row>
    <row r="101" spans="2:10" x14ac:dyDescent="0.25">
      <c r="B101">
        <v>10097</v>
      </c>
      <c r="C101" s="3">
        <v>45635</v>
      </c>
      <c r="D101" s="4" t="s">
        <v>11</v>
      </c>
      <c r="E101" s="7">
        <v>4253.26</v>
      </c>
      <c r="H101" s="3"/>
      <c r="I101" s="6"/>
      <c r="J101" s="7"/>
    </row>
    <row r="102" spans="2:10" x14ac:dyDescent="0.25">
      <c r="B102">
        <v>10098</v>
      </c>
      <c r="C102" s="3">
        <v>45644</v>
      </c>
      <c r="D102" s="4" t="s">
        <v>14</v>
      </c>
      <c r="E102" s="7">
        <v>3284.32</v>
      </c>
      <c r="H102" s="3"/>
      <c r="I102" s="6"/>
      <c r="J102" s="7"/>
    </row>
    <row r="103" spans="2:10" x14ac:dyDescent="0.25">
      <c r="B103">
        <v>10099</v>
      </c>
      <c r="C103" s="3">
        <v>45650</v>
      </c>
      <c r="D103" s="4" t="s">
        <v>6</v>
      </c>
      <c r="E103" s="7">
        <v>3213.8</v>
      </c>
      <c r="H103" s="3"/>
      <c r="I103" s="6"/>
      <c r="J103" s="7"/>
    </row>
    <row r="104" spans="2:10" x14ac:dyDescent="0.25">
      <c r="B104">
        <v>10100</v>
      </c>
      <c r="C104" s="3">
        <v>45657</v>
      </c>
      <c r="D104" s="4" t="s">
        <v>14</v>
      </c>
      <c r="E104" s="7">
        <v>1431.82</v>
      </c>
      <c r="H104" s="3"/>
      <c r="I104" s="6"/>
      <c r="J104" s="7"/>
    </row>
  </sheetData>
  <conditionalFormatting sqref="G5:J104">
    <cfRule type="expression" dxfId="6" priority="1">
      <formula>NOT(ISBLANK(G5))</formula>
    </cfRule>
  </conditionalFormatting>
  <dataValidations count="1">
    <dataValidation type="list" allowBlank="1" showInputMessage="1" showErrorMessage="1" sqref="H2" xr:uid="{3E7AC7AE-B31C-4B84-AF12-88964865774C}">
      <formula1>"5,10,15,20,25"</formula1>
    </dataValidation>
  </dataValidations>
  <hyperlinks>
    <hyperlink ref="L6" r:id="rId1" xr:uid="{FEBEF8A3-04D9-46BC-9A62-7F64B8FDC17E}"/>
    <hyperlink ref="L10" location="'Sheet1'!$G$5" display="Last n rows" xr:uid="{613D0A97-CBB3-4398-9AE9-94FC2DC43F4B}"/>
    <hyperlink ref="L11" location="'Sheet2'!$G$5" display="Last n rows - reverse sort" xr:uid="{A9D2E2FE-B839-4ADE-9A16-6125EC6AE82B}"/>
    <hyperlink ref="L13" location="'Sheet4'!$G$5" display="Last n rows - Legacy Excel" xr:uid="{7CF41510-E749-4F19-9B8E-9B64CB46EB4E}"/>
  </hyperlinks>
  <pageMargins left="0.7" right="0.7" top="0.75" bottom="0.75" header="0.3" footer="0.3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865F2-E15F-4ACC-8827-537BDC10B63A}">
  <sheetPr codeName="Sheet4"/>
  <dimension ref="B2:L105"/>
  <sheetViews>
    <sheetView showGridLines="0" workbookViewId="0">
      <selection activeCell="G5" sqref="G5"/>
    </sheetView>
  </sheetViews>
  <sheetFormatPr defaultRowHeight="15" x14ac:dyDescent="0.25"/>
  <cols>
    <col min="1" max="1" width="6.7109375" customWidth="1"/>
    <col min="6" max="6" width="6.7109375" customWidth="1"/>
    <col min="10" max="10" width="9.7109375" customWidth="1"/>
  </cols>
  <sheetData>
    <row r="2" spans="2:12" x14ac:dyDescent="0.25">
      <c r="B2" s="1" t="s">
        <v>25</v>
      </c>
      <c r="G2" s="4" t="s">
        <v>22</v>
      </c>
      <c r="H2" s="5">
        <v>5</v>
      </c>
      <c r="I2" s="4" t="s">
        <v>21</v>
      </c>
      <c r="J2" s="8">
        <f>SUM(J5:J29)</f>
        <v>17182.669999999998</v>
      </c>
    </row>
    <row r="4" spans="2:12" x14ac:dyDescent="0.25">
      <c r="B4" t="s">
        <v>18</v>
      </c>
      <c r="C4" t="s">
        <v>0</v>
      </c>
      <c r="D4" s="4" t="s">
        <v>2</v>
      </c>
      <c r="E4" t="s">
        <v>1</v>
      </c>
      <c r="G4" s="2" t="s">
        <v>18</v>
      </c>
      <c r="H4" s="2" t="s">
        <v>0</v>
      </c>
      <c r="I4" s="2" t="s">
        <v>2</v>
      </c>
      <c r="J4" s="2" t="s">
        <v>1</v>
      </c>
    </row>
    <row r="5" spans="2:12" x14ac:dyDescent="0.25">
      <c r="B5">
        <v>10001</v>
      </c>
      <c r="C5" s="3">
        <v>45299</v>
      </c>
      <c r="D5" s="4" t="s">
        <v>3</v>
      </c>
      <c r="E5" s="7">
        <v>2263.64</v>
      </c>
      <c r="G5" s="11">
        <f t="array" ref="G5:J29">IF(ROW()-ROW(G5)+1&lt;=H2,INDEX(Table4[],ROWS(Table4[])-(H2-1),0):INDEX(Table4[],ROWS(Table4[]),0),"")</f>
        <v>10096</v>
      </c>
      <c r="H5" s="12">
        <v>45618</v>
      </c>
      <c r="I5" s="13" t="str">
        <v>NC</v>
      </c>
      <c r="J5" s="14">
        <v>4999.47</v>
      </c>
    </row>
    <row r="6" spans="2:12" x14ac:dyDescent="0.25">
      <c r="B6">
        <v>10002</v>
      </c>
      <c r="C6" s="3">
        <v>45302</v>
      </c>
      <c r="D6" s="4" t="s">
        <v>4</v>
      </c>
      <c r="E6" s="7">
        <v>826.22</v>
      </c>
      <c r="G6" s="11">
        <v>10097</v>
      </c>
      <c r="H6" s="12">
        <v>45635</v>
      </c>
      <c r="I6" s="13" t="str">
        <v>IL</v>
      </c>
      <c r="J6" s="14">
        <v>4253.26</v>
      </c>
      <c r="L6" s="15" t="s">
        <v>26</v>
      </c>
    </row>
    <row r="7" spans="2:12" x14ac:dyDescent="0.25">
      <c r="B7">
        <v>10003</v>
      </c>
      <c r="C7" s="3">
        <v>45302</v>
      </c>
      <c r="D7" s="4" t="s">
        <v>5</v>
      </c>
      <c r="E7" s="7">
        <v>1220.23</v>
      </c>
      <c r="G7" s="11">
        <v>10098</v>
      </c>
      <c r="H7" s="12">
        <v>45644</v>
      </c>
      <c r="I7" s="13" t="str">
        <v>PA</v>
      </c>
      <c r="J7" s="14">
        <v>3284.32</v>
      </c>
    </row>
    <row r="8" spans="2:12" x14ac:dyDescent="0.25">
      <c r="B8">
        <v>10004</v>
      </c>
      <c r="C8" s="3">
        <v>45303</v>
      </c>
      <c r="D8" s="4" t="s">
        <v>6</v>
      </c>
      <c r="E8" s="7">
        <v>44.43</v>
      </c>
      <c r="G8" s="11">
        <v>10099</v>
      </c>
      <c r="H8" s="12">
        <v>45650</v>
      </c>
      <c r="I8" s="13" t="str">
        <v>WA</v>
      </c>
      <c r="J8" s="14">
        <v>3213.8</v>
      </c>
    </row>
    <row r="9" spans="2:12" x14ac:dyDescent="0.25">
      <c r="B9">
        <v>10005</v>
      </c>
      <c r="C9" s="3">
        <v>45304</v>
      </c>
      <c r="D9" s="4" t="s">
        <v>7</v>
      </c>
      <c r="E9" s="7">
        <v>1758.32</v>
      </c>
      <c r="G9" s="11">
        <v>10100</v>
      </c>
      <c r="H9" s="12">
        <v>45657</v>
      </c>
      <c r="I9" s="13" t="str">
        <v>PA</v>
      </c>
      <c r="J9" s="14">
        <v>1431.82</v>
      </c>
    </row>
    <row r="10" spans="2:12" x14ac:dyDescent="0.25">
      <c r="B10">
        <v>10006</v>
      </c>
      <c r="C10" s="3">
        <v>45314</v>
      </c>
      <c r="D10" s="4" t="s">
        <v>5</v>
      </c>
      <c r="E10" s="7">
        <v>2864.66</v>
      </c>
      <c r="G10" s="11" t="str">
        <v/>
      </c>
      <c r="H10" s="12" t="str">
        <v/>
      </c>
      <c r="I10" s="13" t="str">
        <v/>
      </c>
      <c r="J10" s="14" t="str">
        <v/>
      </c>
      <c r="L10" s="15" t="s">
        <v>20</v>
      </c>
    </row>
    <row r="11" spans="2:12" x14ac:dyDescent="0.25">
      <c r="B11">
        <v>10007</v>
      </c>
      <c r="C11" s="3">
        <v>45316</v>
      </c>
      <c r="D11" s="4" t="s">
        <v>8</v>
      </c>
      <c r="E11" s="7">
        <v>2509.25</v>
      </c>
      <c r="G11" s="11" t="str">
        <v/>
      </c>
      <c r="H11" s="12" t="str">
        <v/>
      </c>
      <c r="I11" s="13" t="str">
        <v/>
      </c>
      <c r="J11" s="14" t="str">
        <v/>
      </c>
      <c r="L11" s="15" t="s">
        <v>23</v>
      </c>
    </row>
    <row r="12" spans="2:12" x14ac:dyDescent="0.25">
      <c r="B12">
        <v>10008</v>
      </c>
      <c r="C12" s="3">
        <v>45328</v>
      </c>
      <c r="D12" s="4" t="s">
        <v>7</v>
      </c>
      <c r="E12" s="7">
        <v>1449.5</v>
      </c>
      <c r="G12" s="11" t="str">
        <v/>
      </c>
      <c r="H12" s="12" t="str">
        <v/>
      </c>
      <c r="I12" s="13" t="str">
        <v/>
      </c>
      <c r="J12" s="14" t="str">
        <v/>
      </c>
      <c r="L12" s="15" t="s">
        <v>24</v>
      </c>
    </row>
    <row r="13" spans="2:12" x14ac:dyDescent="0.25">
      <c r="B13">
        <v>10009</v>
      </c>
      <c r="C13" s="3">
        <v>45334</v>
      </c>
      <c r="D13" s="4" t="s">
        <v>4</v>
      </c>
      <c r="E13" s="7">
        <v>2733.66</v>
      </c>
      <c r="G13" s="11" t="str">
        <v/>
      </c>
      <c r="H13" s="12" t="str">
        <v/>
      </c>
      <c r="I13" s="13" t="str">
        <v/>
      </c>
      <c r="J13" s="14" t="str">
        <v/>
      </c>
      <c r="L13" t="s">
        <v>25</v>
      </c>
    </row>
    <row r="14" spans="2:12" x14ac:dyDescent="0.25">
      <c r="B14">
        <v>10010</v>
      </c>
      <c r="C14" s="3">
        <v>45335</v>
      </c>
      <c r="D14" s="4" t="s">
        <v>8</v>
      </c>
      <c r="E14" s="7">
        <v>871.23</v>
      </c>
      <c r="G14" s="11" t="str">
        <v/>
      </c>
      <c r="H14" s="12" t="str">
        <v/>
      </c>
      <c r="I14" s="13" t="str">
        <v/>
      </c>
      <c r="J14" s="14" t="str">
        <v/>
      </c>
    </row>
    <row r="15" spans="2:12" x14ac:dyDescent="0.25">
      <c r="B15">
        <v>10011</v>
      </c>
      <c r="C15" s="3">
        <v>45336</v>
      </c>
      <c r="D15" s="4" t="s">
        <v>9</v>
      </c>
      <c r="E15" s="7">
        <v>1302.45</v>
      </c>
      <c r="G15" s="11" t="str">
        <v/>
      </c>
      <c r="H15" s="12" t="str">
        <v/>
      </c>
      <c r="I15" s="13" t="str">
        <v/>
      </c>
      <c r="J15" s="14" t="str">
        <v/>
      </c>
    </row>
    <row r="16" spans="2:12" x14ac:dyDescent="0.25">
      <c r="B16">
        <v>10012</v>
      </c>
      <c r="C16" s="3">
        <v>45337</v>
      </c>
      <c r="D16" s="4" t="s">
        <v>10</v>
      </c>
      <c r="E16" s="7">
        <v>4531.88</v>
      </c>
      <c r="G16" s="11" t="str">
        <v/>
      </c>
      <c r="H16" s="12" t="str">
        <v/>
      </c>
      <c r="I16" s="13" t="str">
        <v/>
      </c>
      <c r="J16" s="14" t="str">
        <v/>
      </c>
    </row>
    <row r="17" spans="2:10" x14ac:dyDescent="0.25">
      <c r="B17">
        <v>10013</v>
      </c>
      <c r="C17" s="3">
        <v>45343</v>
      </c>
      <c r="D17" s="4" t="s">
        <v>11</v>
      </c>
      <c r="E17" s="7">
        <v>3966.78</v>
      </c>
      <c r="G17" s="11" t="str">
        <v/>
      </c>
      <c r="H17" s="12" t="str">
        <v/>
      </c>
      <c r="I17" s="13" t="str">
        <v/>
      </c>
      <c r="J17" s="14" t="str">
        <v/>
      </c>
    </row>
    <row r="18" spans="2:10" x14ac:dyDescent="0.25">
      <c r="B18">
        <v>10014</v>
      </c>
      <c r="C18" s="3">
        <v>45346</v>
      </c>
      <c r="D18" s="4" t="s">
        <v>9</v>
      </c>
      <c r="E18" s="7">
        <v>3500.07</v>
      </c>
      <c r="G18" s="11" t="str">
        <v/>
      </c>
      <c r="H18" s="12" t="str">
        <v/>
      </c>
      <c r="I18" s="13" t="str">
        <v/>
      </c>
      <c r="J18" s="14" t="str">
        <v/>
      </c>
    </row>
    <row r="19" spans="2:10" x14ac:dyDescent="0.25">
      <c r="B19">
        <v>10015</v>
      </c>
      <c r="C19" s="3">
        <v>45346</v>
      </c>
      <c r="D19" s="4" t="s">
        <v>10</v>
      </c>
      <c r="E19" s="7">
        <v>2396.66</v>
      </c>
      <c r="G19" s="11" t="str">
        <v/>
      </c>
      <c r="H19" s="12" t="str">
        <v/>
      </c>
      <c r="I19" s="13" t="str">
        <v/>
      </c>
      <c r="J19" s="14" t="str">
        <v/>
      </c>
    </row>
    <row r="20" spans="2:10" x14ac:dyDescent="0.25">
      <c r="B20">
        <v>10016</v>
      </c>
      <c r="C20" s="3">
        <v>45347</v>
      </c>
      <c r="D20" s="4" t="s">
        <v>11</v>
      </c>
      <c r="E20" s="7">
        <v>2650.73</v>
      </c>
      <c r="G20" s="11" t="str">
        <v/>
      </c>
      <c r="H20" s="12" t="str">
        <v/>
      </c>
      <c r="I20" s="13" t="str">
        <v/>
      </c>
      <c r="J20" s="14" t="str">
        <v/>
      </c>
    </row>
    <row r="21" spans="2:10" x14ac:dyDescent="0.25">
      <c r="B21">
        <v>10017</v>
      </c>
      <c r="C21" s="3">
        <v>45347</v>
      </c>
      <c r="D21" s="4" t="s">
        <v>12</v>
      </c>
      <c r="E21" s="7">
        <v>4500.8900000000003</v>
      </c>
      <c r="G21" s="11" t="str">
        <v/>
      </c>
      <c r="H21" s="12" t="str">
        <v/>
      </c>
      <c r="I21" s="13" t="str">
        <v/>
      </c>
      <c r="J21" s="14" t="str">
        <v/>
      </c>
    </row>
    <row r="22" spans="2:10" x14ac:dyDescent="0.25">
      <c r="B22">
        <v>10018</v>
      </c>
      <c r="C22" s="3">
        <v>45349</v>
      </c>
      <c r="D22" s="4" t="s">
        <v>3</v>
      </c>
      <c r="E22" s="7">
        <v>2130.59</v>
      </c>
      <c r="G22" s="11" t="str">
        <v/>
      </c>
      <c r="H22" s="12" t="str">
        <v/>
      </c>
      <c r="I22" s="13" t="str">
        <v/>
      </c>
      <c r="J22" s="14" t="str">
        <v/>
      </c>
    </row>
    <row r="23" spans="2:10" x14ac:dyDescent="0.25">
      <c r="B23">
        <v>10019</v>
      </c>
      <c r="C23" s="3">
        <v>45354</v>
      </c>
      <c r="D23" s="4" t="s">
        <v>12</v>
      </c>
      <c r="E23" s="7">
        <v>4990.58</v>
      </c>
      <c r="G23" s="11" t="str">
        <v/>
      </c>
      <c r="H23" s="12" t="str">
        <v/>
      </c>
      <c r="I23" s="13" t="str">
        <v/>
      </c>
      <c r="J23" s="14" t="str">
        <v/>
      </c>
    </row>
    <row r="24" spans="2:10" x14ac:dyDescent="0.25">
      <c r="B24">
        <v>10020</v>
      </c>
      <c r="C24" s="3">
        <v>45354</v>
      </c>
      <c r="D24" s="4" t="s">
        <v>6</v>
      </c>
      <c r="E24" s="7">
        <v>3546.78</v>
      </c>
      <c r="G24" s="11" t="str">
        <v/>
      </c>
      <c r="H24" s="12" t="str">
        <v/>
      </c>
      <c r="I24" s="13" t="str">
        <v/>
      </c>
      <c r="J24" s="14" t="str">
        <v/>
      </c>
    </row>
    <row r="25" spans="2:10" x14ac:dyDescent="0.25">
      <c r="B25">
        <v>10021</v>
      </c>
      <c r="C25" s="3">
        <v>45363</v>
      </c>
      <c r="D25" s="4" t="s">
        <v>13</v>
      </c>
      <c r="E25" s="7">
        <v>3877.23</v>
      </c>
      <c r="G25" s="11" t="str">
        <v/>
      </c>
      <c r="H25" s="12" t="str">
        <v/>
      </c>
      <c r="I25" s="13" t="str">
        <v/>
      </c>
      <c r="J25" s="14" t="str">
        <v/>
      </c>
    </row>
    <row r="26" spans="2:10" x14ac:dyDescent="0.25">
      <c r="B26">
        <v>10022</v>
      </c>
      <c r="C26" s="3">
        <v>45367</v>
      </c>
      <c r="D26" s="4" t="s">
        <v>6</v>
      </c>
      <c r="E26" s="7">
        <v>837.27</v>
      </c>
      <c r="G26" s="11" t="str">
        <v/>
      </c>
      <c r="H26" s="12" t="str">
        <v/>
      </c>
      <c r="I26" s="13" t="str">
        <v/>
      </c>
      <c r="J26" s="14" t="str">
        <v/>
      </c>
    </row>
    <row r="27" spans="2:10" x14ac:dyDescent="0.25">
      <c r="B27">
        <v>10023</v>
      </c>
      <c r="C27" s="3">
        <v>45369</v>
      </c>
      <c r="D27" s="4" t="s">
        <v>9</v>
      </c>
      <c r="E27" s="7">
        <v>4045.26</v>
      </c>
      <c r="G27" s="11" t="str">
        <v/>
      </c>
      <c r="H27" s="12" t="str">
        <v/>
      </c>
      <c r="I27" s="13" t="str">
        <v/>
      </c>
      <c r="J27" s="14" t="str">
        <v/>
      </c>
    </row>
    <row r="28" spans="2:10" x14ac:dyDescent="0.25">
      <c r="B28">
        <v>10024</v>
      </c>
      <c r="C28" s="3">
        <v>45373</v>
      </c>
      <c r="D28" s="4" t="s">
        <v>14</v>
      </c>
      <c r="E28" s="7">
        <v>1436.15</v>
      </c>
      <c r="G28" s="11" t="str">
        <v/>
      </c>
      <c r="H28" s="12" t="str">
        <v/>
      </c>
      <c r="I28" s="13" t="str">
        <v/>
      </c>
      <c r="J28" s="14" t="str">
        <v/>
      </c>
    </row>
    <row r="29" spans="2:10" x14ac:dyDescent="0.25">
      <c r="B29">
        <v>10025</v>
      </c>
      <c r="C29" s="3">
        <v>45375</v>
      </c>
      <c r="D29" s="4" t="s">
        <v>8</v>
      </c>
      <c r="E29" s="7">
        <v>3745.08</v>
      </c>
      <c r="G29" s="11" t="str">
        <v/>
      </c>
      <c r="H29" s="12" t="str">
        <v/>
      </c>
      <c r="I29" s="13" t="str">
        <v/>
      </c>
      <c r="J29" s="14" t="str">
        <v/>
      </c>
    </row>
    <row r="30" spans="2:10" x14ac:dyDescent="0.25">
      <c r="B30">
        <v>10026</v>
      </c>
      <c r="C30" s="3">
        <v>45378</v>
      </c>
      <c r="D30" s="4" t="s">
        <v>15</v>
      </c>
      <c r="E30" s="7">
        <v>511.41</v>
      </c>
    </row>
    <row r="31" spans="2:10" x14ac:dyDescent="0.25">
      <c r="B31">
        <v>10027</v>
      </c>
      <c r="C31" s="3">
        <v>45384</v>
      </c>
      <c r="D31" s="4" t="s">
        <v>16</v>
      </c>
      <c r="E31" s="7">
        <v>2754.25</v>
      </c>
    </row>
    <row r="32" spans="2:10" x14ac:dyDescent="0.25">
      <c r="B32">
        <v>10028</v>
      </c>
      <c r="C32" s="3">
        <v>45386</v>
      </c>
      <c r="D32" s="4" t="s">
        <v>16</v>
      </c>
      <c r="E32" s="7">
        <v>2927.41</v>
      </c>
    </row>
    <row r="33" spans="2:5" x14ac:dyDescent="0.25">
      <c r="B33">
        <v>10029</v>
      </c>
      <c r="C33" s="3">
        <v>45393</v>
      </c>
      <c r="D33" s="4" t="s">
        <v>3</v>
      </c>
      <c r="E33" s="7">
        <v>1370.75</v>
      </c>
    </row>
    <row r="34" spans="2:5" x14ac:dyDescent="0.25">
      <c r="B34">
        <v>10030</v>
      </c>
      <c r="C34" s="3">
        <v>45394</v>
      </c>
      <c r="D34" s="4" t="s">
        <v>16</v>
      </c>
      <c r="E34" s="7">
        <v>2599.5100000000002</v>
      </c>
    </row>
    <row r="35" spans="2:5" x14ac:dyDescent="0.25">
      <c r="B35">
        <v>10031</v>
      </c>
      <c r="C35" s="3">
        <v>45395</v>
      </c>
      <c r="D35" s="4" t="s">
        <v>17</v>
      </c>
      <c r="E35" s="7">
        <v>4346.53</v>
      </c>
    </row>
    <row r="36" spans="2:5" x14ac:dyDescent="0.25">
      <c r="B36">
        <v>10032</v>
      </c>
      <c r="C36" s="3">
        <v>45403</v>
      </c>
      <c r="D36" s="4" t="s">
        <v>11</v>
      </c>
      <c r="E36" s="7">
        <v>3388.77</v>
      </c>
    </row>
    <row r="37" spans="2:5" x14ac:dyDescent="0.25">
      <c r="B37">
        <v>10033</v>
      </c>
      <c r="C37" s="3">
        <v>45404</v>
      </c>
      <c r="D37" s="4" t="s">
        <v>9</v>
      </c>
      <c r="E37" s="7">
        <v>2090.7399999999998</v>
      </c>
    </row>
    <row r="38" spans="2:5" x14ac:dyDescent="0.25">
      <c r="B38">
        <v>10034</v>
      </c>
      <c r="C38" s="3">
        <v>45404</v>
      </c>
      <c r="D38" s="4" t="s">
        <v>11</v>
      </c>
      <c r="E38" s="7">
        <v>502.3</v>
      </c>
    </row>
    <row r="39" spans="2:5" x14ac:dyDescent="0.25">
      <c r="B39">
        <v>10035</v>
      </c>
      <c r="C39" s="3">
        <v>45406</v>
      </c>
      <c r="D39" s="4" t="s">
        <v>16</v>
      </c>
      <c r="E39" s="7">
        <v>221.03</v>
      </c>
    </row>
    <row r="40" spans="2:5" x14ac:dyDescent="0.25">
      <c r="B40">
        <v>10036</v>
      </c>
      <c r="C40" s="3">
        <v>45413</v>
      </c>
      <c r="D40" s="4" t="s">
        <v>8</v>
      </c>
      <c r="E40" s="7">
        <v>2552.12</v>
      </c>
    </row>
    <row r="41" spans="2:5" x14ac:dyDescent="0.25">
      <c r="B41">
        <v>10037</v>
      </c>
      <c r="C41" s="3">
        <v>45414</v>
      </c>
      <c r="D41" s="4" t="s">
        <v>3</v>
      </c>
      <c r="E41" s="7">
        <v>1825.36</v>
      </c>
    </row>
    <row r="42" spans="2:5" x14ac:dyDescent="0.25">
      <c r="B42">
        <v>10038</v>
      </c>
      <c r="C42" s="3">
        <v>45415</v>
      </c>
      <c r="D42" s="4" t="s">
        <v>14</v>
      </c>
      <c r="E42" s="7">
        <v>1806.92</v>
      </c>
    </row>
    <row r="43" spans="2:5" x14ac:dyDescent="0.25">
      <c r="B43">
        <v>10039</v>
      </c>
      <c r="C43" s="3">
        <v>45419</v>
      </c>
      <c r="D43" s="4" t="s">
        <v>14</v>
      </c>
      <c r="E43" s="7">
        <v>2441.87</v>
      </c>
    </row>
    <row r="44" spans="2:5" x14ac:dyDescent="0.25">
      <c r="B44">
        <v>10040</v>
      </c>
      <c r="C44" s="3">
        <v>45424</v>
      </c>
      <c r="D44" s="4" t="s">
        <v>4</v>
      </c>
      <c r="E44" s="7">
        <v>3790.44</v>
      </c>
    </row>
    <row r="45" spans="2:5" x14ac:dyDescent="0.25">
      <c r="B45">
        <v>10041</v>
      </c>
      <c r="C45" s="3">
        <v>45427</v>
      </c>
      <c r="D45" s="4" t="s">
        <v>17</v>
      </c>
      <c r="E45" s="7">
        <v>704.69</v>
      </c>
    </row>
    <row r="46" spans="2:5" x14ac:dyDescent="0.25">
      <c r="B46">
        <v>10042</v>
      </c>
      <c r="C46" s="3">
        <v>45436</v>
      </c>
      <c r="D46" s="4" t="s">
        <v>15</v>
      </c>
      <c r="E46" s="7">
        <v>2180.5300000000002</v>
      </c>
    </row>
    <row r="47" spans="2:5" x14ac:dyDescent="0.25">
      <c r="B47">
        <v>10043</v>
      </c>
      <c r="C47" s="3">
        <v>45436</v>
      </c>
      <c r="D47" s="4" t="s">
        <v>11</v>
      </c>
      <c r="E47" s="7">
        <v>2747.07</v>
      </c>
    </row>
    <row r="48" spans="2:5" x14ac:dyDescent="0.25">
      <c r="B48">
        <v>10044</v>
      </c>
      <c r="C48" s="3">
        <v>45444</v>
      </c>
      <c r="D48" s="4" t="s">
        <v>8</v>
      </c>
      <c r="E48" s="7">
        <v>755.18</v>
      </c>
    </row>
    <row r="49" spans="2:5" x14ac:dyDescent="0.25">
      <c r="B49">
        <v>10045</v>
      </c>
      <c r="C49" s="3">
        <v>45449</v>
      </c>
      <c r="D49" s="4" t="s">
        <v>6</v>
      </c>
      <c r="E49" s="7">
        <v>3639.4</v>
      </c>
    </row>
    <row r="50" spans="2:5" x14ac:dyDescent="0.25">
      <c r="B50">
        <v>10046</v>
      </c>
      <c r="C50" s="3">
        <v>45465</v>
      </c>
      <c r="D50" s="4" t="s">
        <v>10</v>
      </c>
      <c r="E50" s="7">
        <v>4239.2299999999996</v>
      </c>
    </row>
    <row r="51" spans="2:5" x14ac:dyDescent="0.25">
      <c r="B51">
        <v>10047</v>
      </c>
      <c r="C51" s="3">
        <v>45466</v>
      </c>
      <c r="D51" s="4" t="s">
        <v>5</v>
      </c>
      <c r="E51" s="7">
        <v>4189.2299999999996</v>
      </c>
    </row>
    <row r="52" spans="2:5" x14ac:dyDescent="0.25">
      <c r="B52">
        <v>10048</v>
      </c>
      <c r="C52" s="3">
        <v>45467</v>
      </c>
      <c r="D52" s="4" t="s">
        <v>7</v>
      </c>
      <c r="E52" s="7">
        <v>4041.26</v>
      </c>
    </row>
    <row r="53" spans="2:5" x14ac:dyDescent="0.25">
      <c r="B53">
        <v>10049</v>
      </c>
      <c r="C53" s="3">
        <v>45469</v>
      </c>
      <c r="D53" s="4" t="s">
        <v>11</v>
      </c>
      <c r="E53" s="7">
        <v>3580.58</v>
      </c>
    </row>
    <row r="54" spans="2:5" x14ac:dyDescent="0.25">
      <c r="B54">
        <v>10050</v>
      </c>
      <c r="C54" s="3">
        <v>45473</v>
      </c>
      <c r="D54" s="4" t="s">
        <v>11</v>
      </c>
      <c r="E54" s="7">
        <v>3048.39</v>
      </c>
    </row>
    <row r="55" spans="2:5" x14ac:dyDescent="0.25">
      <c r="B55">
        <v>10051</v>
      </c>
      <c r="C55" s="3">
        <v>45474</v>
      </c>
      <c r="D55" s="4" t="s">
        <v>8</v>
      </c>
      <c r="E55" s="7">
        <v>3077.17</v>
      </c>
    </row>
    <row r="56" spans="2:5" x14ac:dyDescent="0.25">
      <c r="B56">
        <v>10052</v>
      </c>
      <c r="C56" s="3">
        <v>45475</v>
      </c>
      <c r="D56" s="4" t="s">
        <v>9</v>
      </c>
      <c r="E56" s="7">
        <v>1770.24</v>
      </c>
    </row>
    <row r="57" spans="2:5" x14ac:dyDescent="0.25">
      <c r="B57">
        <v>10053</v>
      </c>
      <c r="C57" s="3">
        <v>45479</v>
      </c>
      <c r="D57" s="4" t="s">
        <v>4</v>
      </c>
      <c r="E57" s="7">
        <v>4476.8999999999996</v>
      </c>
    </row>
    <row r="58" spans="2:5" x14ac:dyDescent="0.25">
      <c r="B58">
        <v>10054</v>
      </c>
      <c r="C58" s="3">
        <v>45481</v>
      </c>
      <c r="D58" s="4" t="s">
        <v>7</v>
      </c>
      <c r="E58" s="7">
        <v>60.03</v>
      </c>
    </row>
    <row r="59" spans="2:5" x14ac:dyDescent="0.25">
      <c r="B59">
        <v>10055</v>
      </c>
      <c r="C59" s="3">
        <v>45482</v>
      </c>
      <c r="D59" s="4" t="s">
        <v>3</v>
      </c>
      <c r="E59" s="7">
        <v>1676.22</v>
      </c>
    </row>
    <row r="60" spans="2:5" x14ac:dyDescent="0.25">
      <c r="B60">
        <v>10056</v>
      </c>
      <c r="C60" s="3">
        <v>45484</v>
      </c>
      <c r="D60" s="4" t="s">
        <v>5</v>
      </c>
      <c r="E60" s="7">
        <v>343.29</v>
      </c>
    </row>
    <row r="61" spans="2:5" x14ac:dyDescent="0.25">
      <c r="B61">
        <v>10057</v>
      </c>
      <c r="C61" s="3">
        <v>45488</v>
      </c>
      <c r="D61" s="4" t="s">
        <v>12</v>
      </c>
      <c r="E61" s="7">
        <v>211.33</v>
      </c>
    </row>
    <row r="62" spans="2:5" x14ac:dyDescent="0.25">
      <c r="B62">
        <v>10058</v>
      </c>
      <c r="C62" s="3">
        <v>45489</v>
      </c>
      <c r="D62" s="4" t="s">
        <v>12</v>
      </c>
      <c r="E62" s="7">
        <v>3799.38</v>
      </c>
    </row>
    <row r="63" spans="2:5" x14ac:dyDescent="0.25">
      <c r="B63">
        <v>10059</v>
      </c>
      <c r="C63" s="3">
        <v>45490</v>
      </c>
      <c r="D63" s="4" t="s">
        <v>8</v>
      </c>
      <c r="E63" s="7">
        <v>2047.04</v>
      </c>
    </row>
    <row r="64" spans="2:5" x14ac:dyDescent="0.25">
      <c r="B64">
        <v>10060</v>
      </c>
      <c r="C64" s="3">
        <v>45492</v>
      </c>
      <c r="D64" s="4" t="s">
        <v>5</v>
      </c>
      <c r="E64" s="7">
        <v>910.36</v>
      </c>
    </row>
    <row r="65" spans="2:5" x14ac:dyDescent="0.25">
      <c r="B65">
        <v>10061</v>
      </c>
      <c r="C65" s="3">
        <v>45498</v>
      </c>
      <c r="D65" s="4" t="s">
        <v>15</v>
      </c>
      <c r="E65" s="7">
        <v>4795.24</v>
      </c>
    </row>
    <row r="66" spans="2:5" x14ac:dyDescent="0.25">
      <c r="B66">
        <v>10062</v>
      </c>
      <c r="C66" s="3">
        <v>45499</v>
      </c>
      <c r="D66" s="4" t="s">
        <v>16</v>
      </c>
      <c r="E66" s="7">
        <v>488.44</v>
      </c>
    </row>
    <row r="67" spans="2:5" x14ac:dyDescent="0.25">
      <c r="B67">
        <v>10063</v>
      </c>
      <c r="C67" s="3">
        <v>45503</v>
      </c>
      <c r="D67" s="4" t="s">
        <v>14</v>
      </c>
      <c r="E67" s="7">
        <v>2564.2399999999998</v>
      </c>
    </row>
    <row r="68" spans="2:5" x14ac:dyDescent="0.25">
      <c r="B68">
        <v>10064</v>
      </c>
      <c r="C68" s="3">
        <v>45508</v>
      </c>
      <c r="D68" s="4" t="s">
        <v>15</v>
      </c>
      <c r="E68" s="7">
        <v>489.3</v>
      </c>
    </row>
    <row r="69" spans="2:5" x14ac:dyDescent="0.25">
      <c r="B69">
        <v>10065</v>
      </c>
      <c r="C69" s="3">
        <v>45511</v>
      </c>
      <c r="D69" s="4" t="s">
        <v>13</v>
      </c>
      <c r="E69" s="7">
        <v>677.82</v>
      </c>
    </row>
    <row r="70" spans="2:5" x14ac:dyDescent="0.25">
      <c r="B70">
        <v>10066</v>
      </c>
      <c r="C70" s="3">
        <v>45513</v>
      </c>
      <c r="D70" s="4" t="s">
        <v>8</v>
      </c>
      <c r="E70" s="7">
        <v>3750.81</v>
      </c>
    </row>
    <row r="71" spans="2:5" x14ac:dyDescent="0.25">
      <c r="B71">
        <v>10067</v>
      </c>
      <c r="C71" s="3">
        <v>45517</v>
      </c>
      <c r="D71" s="4" t="s">
        <v>9</v>
      </c>
      <c r="E71" s="7">
        <v>4405.05</v>
      </c>
    </row>
    <row r="72" spans="2:5" x14ac:dyDescent="0.25">
      <c r="B72">
        <v>10068</v>
      </c>
      <c r="C72" s="3">
        <v>45520</v>
      </c>
      <c r="D72" s="4" t="s">
        <v>3</v>
      </c>
      <c r="E72" s="7">
        <v>1462.96</v>
      </c>
    </row>
    <row r="73" spans="2:5" x14ac:dyDescent="0.25">
      <c r="B73">
        <v>10069</v>
      </c>
      <c r="C73" s="3">
        <v>45521</v>
      </c>
      <c r="D73" s="4" t="s">
        <v>15</v>
      </c>
      <c r="E73" s="7">
        <v>3792.51</v>
      </c>
    </row>
    <row r="74" spans="2:5" x14ac:dyDescent="0.25">
      <c r="B74">
        <v>10070</v>
      </c>
      <c r="C74" s="3">
        <v>45523</v>
      </c>
      <c r="D74" s="4" t="s">
        <v>10</v>
      </c>
      <c r="E74" s="7">
        <v>547.15</v>
      </c>
    </row>
    <row r="75" spans="2:5" x14ac:dyDescent="0.25">
      <c r="B75">
        <v>10071</v>
      </c>
      <c r="C75" s="3">
        <v>45523</v>
      </c>
      <c r="D75" s="4" t="s">
        <v>8</v>
      </c>
      <c r="E75" s="7">
        <v>3004.71</v>
      </c>
    </row>
    <row r="76" spans="2:5" x14ac:dyDescent="0.25">
      <c r="B76">
        <v>10072</v>
      </c>
      <c r="C76" s="3">
        <v>45525</v>
      </c>
      <c r="D76" s="4" t="s">
        <v>17</v>
      </c>
      <c r="E76" s="7">
        <v>3144.22</v>
      </c>
    </row>
    <row r="77" spans="2:5" x14ac:dyDescent="0.25">
      <c r="B77">
        <v>10073</v>
      </c>
      <c r="C77" s="3">
        <v>45531</v>
      </c>
      <c r="D77" s="4" t="s">
        <v>14</v>
      </c>
      <c r="E77" s="7">
        <v>2222.08</v>
      </c>
    </row>
    <row r="78" spans="2:5" x14ac:dyDescent="0.25">
      <c r="B78">
        <v>10074</v>
      </c>
      <c r="C78" s="3">
        <v>45533</v>
      </c>
      <c r="D78" s="4" t="s">
        <v>3</v>
      </c>
      <c r="E78" s="7">
        <v>148.55000000000001</v>
      </c>
    </row>
    <row r="79" spans="2:5" x14ac:dyDescent="0.25">
      <c r="B79">
        <v>10075</v>
      </c>
      <c r="C79" s="3">
        <v>45537</v>
      </c>
      <c r="D79" s="4" t="s">
        <v>8</v>
      </c>
      <c r="E79" s="7">
        <v>360.31</v>
      </c>
    </row>
    <row r="80" spans="2:5" x14ac:dyDescent="0.25">
      <c r="B80">
        <v>10076</v>
      </c>
      <c r="C80" s="3">
        <v>45543</v>
      </c>
      <c r="D80" s="4" t="s">
        <v>16</v>
      </c>
      <c r="E80" s="7">
        <v>2843.67</v>
      </c>
    </row>
    <row r="81" spans="2:5" x14ac:dyDescent="0.25">
      <c r="B81">
        <v>10077</v>
      </c>
      <c r="C81" s="3">
        <v>45550</v>
      </c>
      <c r="D81" s="4" t="s">
        <v>3</v>
      </c>
      <c r="E81" s="7">
        <v>1567.52</v>
      </c>
    </row>
    <row r="82" spans="2:5" x14ac:dyDescent="0.25">
      <c r="B82">
        <v>10078</v>
      </c>
      <c r="C82" s="3">
        <v>45553</v>
      </c>
      <c r="D82" s="4" t="s">
        <v>7</v>
      </c>
      <c r="E82" s="7">
        <v>342</v>
      </c>
    </row>
    <row r="83" spans="2:5" x14ac:dyDescent="0.25">
      <c r="B83">
        <v>10079</v>
      </c>
      <c r="C83" s="3">
        <v>45556</v>
      </c>
      <c r="D83" s="4" t="s">
        <v>7</v>
      </c>
      <c r="E83" s="7">
        <v>1845.59</v>
      </c>
    </row>
    <row r="84" spans="2:5" x14ac:dyDescent="0.25">
      <c r="B84">
        <v>10080</v>
      </c>
      <c r="C84" s="3">
        <v>45559</v>
      </c>
      <c r="D84" s="4" t="s">
        <v>4</v>
      </c>
      <c r="E84" s="7">
        <v>498.28</v>
      </c>
    </row>
    <row r="85" spans="2:5" x14ac:dyDescent="0.25">
      <c r="B85">
        <v>10081</v>
      </c>
      <c r="C85" s="3">
        <v>45561</v>
      </c>
      <c r="D85" s="4" t="s">
        <v>12</v>
      </c>
      <c r="E85" s="7">
        <v>3638.27</v>
      </c>
    </row>
    <row r="86" spans="2:5" x14ac:dyDescent="0.25">
      <c r="B86">
        <v>10082</v>
      </c>
      <c r="C86" s="3">
        <v>45564</v>
      </c>
      <c r="D86" s="4" t="s">
        <v>9</v>
      </c>
      <c r="E86" s="7">
        <v>2080.3200000000002</v>
      </c>
    </row>
    <row r="87" spans="2:5" x14ac:dyDescent="0.25">
      <c r="B87">
        <v>10083</v>
      </c>
      <c r="C87" s="3">
        <v>45568</v>
      </c>
      <c r="D87" s="4" t="s">
        <v>3</v>
      </c>
      <c r="E87" s="7">
        <v>1017.68</v>
      </c>
    </row>
    <row r="88" spans="2:5" x14ac:dyDescent="0.25">
      <c r="B88">
        <v>10084</v>
      </c>
      <c r="C88" s="3">
        <v>45568</v>
      </c>
      <c r="D88" s="4" t="s">
        <v>10</v>
      </c>
      <c r="E88" s="7">
        <v>322.57</v>
      </c>
    </row>
    <row r="89" spans="2:5" x14ac:dyDescent="0.25">
      <c r="B89">
        <v>10085</v>
      </c>
      <c r="C89" s="3">
        <v>45569</v>
      </c>
      <c r="D89" s="4" t="s">
        <v>16</v>
      </c>
      <c r="E89" s="7">
        <v>3175.96</v>
      </c>
    </row>
    <row r="90" spans="2:5" x14ac:dyDescent="0.25">
      <c r="B90">
        <v>10086</v>
      </c>
      <c r="C90" s="3">
        <v>45576</v>
      </c>
      <c r="D90" s="4" t="s">
        <v>7</v>
      </c>
      <c r="E90" s="7">
        <v>3930.49</v>
      </c>
    </row>
    <row r="91" spans="2:5" x14ac:dyDescent="0.25">
      <c r="B91">
        <v>10087</v>
      </c>
      <c r="C91" s="3">
        <v>45576</v>
      </c>
      <c r="D91" s="4" t="s">
        <v>9</v>
      </c>
      <c r="E91" s="7">
        <v>1060.3399999999999</v>
      </c>
    </row>
    <row r="92" spans="2:5" x14ac:dyDescent="0.25">
      <c r="B92">
        <v>10088</v>
      </c>
      <c r="C92" s="3">
        <v>45578</v>
      </c>
      <c r="D92" s="4" t="s">
        <v>5</v>
      </c>
      <c r="E92" s="7">
        <v>4780.17</v>
      </c>
    </row>
    <row r="93" spans="2:5" x14ac:dyDescent="0.25">
      <c r="B93">
        <v>10089</v>
      </c>
      <c r="C93" s="3">
        <v>45587</v>
      </c>
      <c r="D93" s="4" t="s">
        <v>9</v>
      </c>
      <c r="E93" s="7">
        <v>1735.13</v>
      </c>
    </row>
    <row r="94" spans="2:5" x14ac:dyDescent="0.25">
      <c r="B94">
        <v>10090</v>
      </c>
      <c r="C94" s="3">
        <v>45601</v>
      </c>
      <c r="D94" s="4" t="s">
        <v>13</v>
      </c>
      <c r="E94" s="7">
        <v>4686.0200000000004</v>
      </c>
    </row>
    <row r="95" spans="2:5" x14ac:dyDescent="0.25">
      <c r="B95">
        <v>10091</v>
      </c>
      <c r="C95" s="3">
        <v>45606</v>
      </c>
      <c r="D95" s="4" t="s">
        <v>14</v>
      </c>
      <c r="E95" s="7">
        <v>2178.67</v>
      </c>
    </row>
    <row r="96" spans="2:5" x14ac:dyDescent="0.25">
      <c r="B96">
        <v>10092</v>
      </c>
      <c r="C96" s="3">
        <v>45607</v>
      </c>
      <c r="D96" s="4" t="s">
        <v>16</v>
      </c>
      <c r="E96" s="7">
        <v>2057.2800000000002</v>
      </c>
    </row>
    <row r="97" spans="2:5" x14ac:dyDescent="0.25">
      <c r="B97">
        <v>10093</v>
      </c>
      <c r="C97" s="3">
        <v>45609</v>
      </c>
      <c r="D97" s="4" t="s">
        <v>3</v>
      </c>
      <c r="E97" s="7">
        <v>4394.46</v>
      </c>
    </row>
    <row r="98" spans="2:5" x14ac:dyDescent="0.25">
      <c r="B98">
        <v>10094</v>
      </c>
      <c r="C98" s="3">
        <v>45610</v>
      </c>
      <c r="D98" s="4" t="s">
        <v>3</v>
      </c>
      <c r="E98" s="7">
        <v>1343.76</v>
      </c>
    </row>
    <row r="99" spans="2:5" x14ac:dyDescent="0.25">
      <c r="B99">
        <v>10095</v>
      </c>
      <c r="C99" s="3">
        <v>45611</v>
      </c>
      <c r="D99" s="4" t="s">
        <v>8</v>
      </c>
      <c r="E99" s="7">
        <v>1693.13</v>
      </c>
    </row>
    <row r="100" spans="2:5" x14ac:dyDescent="0.25">
      <c r="B100">
        <v>10096</v>
      </c>
      <c r="C100" s="3">
        <v>45618</v>
      </c>
      <c r="D100" s="4" t="s">
        <v>17</v>
      </c>
      <c r="E100" s="7">
        <v>4999.47</v>
      </c>
    </row>
    <row r="101" spans="2:5" x14ac:dyDescent="0.25">
      <c r="B101">
        <v>10097</v>
      </c>
      <c r="C101" s="3">
        <v>45635</v>
      </c>
      <c r="D101" s="4" t="s">
        <v>11</v>
      </c>
      <c r="E101" s="7">
        <v>4253.26</v>
      </c>
    </row>
    <row r="102" spans="2:5" x14ac:dyDescent="0.25">
      <c r="B102">
        <v>10098</v>
      </c>
      <c r="C102" s="3">
        <v>45644</v>
      </c>
      <c r="D102" s="4" t="s">
        <v>14</v>
      </c>
      <c r="E102" s="7">
        <v>3284.32</v>
      </c>
    </row>
    <row r="103" spans="2:5" x14ac:dyDescent="0.25">
      <c r="B103">
        <v>10099</v>
      </c>
      <c r="C103" s="3">
        <v>45650</v>
      </c>
      <c r="D103" s="4" t="s">
        <v>6</v>
      </c>
      <c r="E103" s="7">
        <v>3213.8</v>
      </c>
    </row>
    <row r="104" spans="2:5" x14ac:dyDescent="0.25">
      <c r="B104">
        <v>10100</v>
      </c>
      <c r="C104" s="3">
        <v>45657</v>
      </c>
      <c r="D104" s="4" t="s">
        <v>14</v>
      </c>
      <c r="E104" s="7">
        <v>1431.82</v>
      </c>
    </row>
    <row r="105" spans="2:5" x14ac:dyDescent="0.25">
      <c r="B105" t="s">
        <v>21</v>
      </c>
      <c r="D105" s="4"/>
      <c r="E105" s="7">
        <f>SUBTOTAL(109,Table4[Amount])</f>
        <v>238853.83999999991</v>
      </c>
    </row>
  </sheetData>
  <conditionalFormatting sqref="G5:J25">
    <cfRule type="expression" dxfId="0" priority="1">
      <formula>LEN(G5)&gt;0</formula>
    </cfRule>
  </conditionalFormatting>
  <dataValidations count="1">
    <dataValidation type="list" allowBlank="1" showInputMessage="1" showErrorMessage="1" sqref="H2" xr:uid="{90872D80-FC84-4AC0-AC66-CBA206EA3CEE}">
      <formula1>"5,10,15,20,25"</formula1>
    </dataValidation>
  </dataValidations>
  <hyperlinks>
    <hyperlink ref="L6" r:id="rId1" xr:uid="{D7B8236C-BD20-4AE8-BB36-97780F805C98}"/>
    <hyperlink ref="L10" location="'Sheet1'!$G$5" display="Last n rows" xr:uid="{AE83DD99-1709-4C20-BD52-1E8F981760B5}"/>
    <hyperlink ref="L11" location="'Sheet2'!$G$5" display="Last n rows - reverse sort" xr:uid="{BFBAF97A-E1D4-41A8-A0D9-82286AC6E9F0}"/>
    <hyperlink ref="L12" location="'Sheet3'!$G$5" display="Last n rows - reverse sort with checkbox" xr:uid="{4A7330ED-CBE7-4D7D-A244-7DC1FA0B921A}"/>
  </hyperlinks>
  <pageMargins left="0.7" right="0.7" top="0.75" bottom="0.75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2018-05-01T18:36:50Z</dcterms:created>
  <dcterms:modified xsi:type="dcterms:W3CDTF">2025-11-13T13:58:55Z</dcterms:modified>
</cp:coreProperties>
</file>