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excel-capture\work\"/>
    </mc:Choice>
  </mc:AlternateContent>
  <xr:revisionPtr revIDLastSave="0" documentId="13_ncr:1_{E67EC44D-CF31-4BC0-938D-91AAC80A368B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holidays" localSheetId="0">Sheet1!$G$5:$G$7</definedName>
    <definedName name="holidays" localSheetId="1">Sheet2!$G$5:$G$7</definedName>
    <definedName name="holidays" localSheetId="2">Sheet3!$B$11:$B$13</definedName>
    <definedName name="holidays" localSheetId="3">Sheet4!$G$5:$G$7</definedName>
    <definedName name="hours">Sheet3!$G$5:$G$11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4" l="1" a="1"/>
  <c r="E7" i="4" a="1"/>
  <c r="E8" i="4" a="1"/>
  <c r="E9" i="4" a="1"/>
  <c r="E5" i="4" a="1"/>
  <c r="D6" i="3" a="1"/>
  <c r="D7" i="3" a="1"/>
  <c r="D5" i="3" a="1"/>
  <c r="E6" i="2" a="1"/>
  <c r="E7" i="2" a="1"/>
  <c r="E8" i="2" a="1"/>
  <c r="E9" i="2" a="1"/>
  <c r="E5" i="2" a="1"/>
  <c r="D10" i="1"/>
  <c r="D9" i="1"/>
  <c r="D8" i="1"/>
  <c r="D7" i="1"/>
  <c r="D6" i="1"/>
  <c r="D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<sst xmlns="http://schemas.openxmlformats.org/spreadsheetml/2006/main" count="74" uniqueCount="34">
  <si>
    <t>Get work hours between dates</t>
  </si>
  <si>
    <t>Start</t>
  </si>
  <si>
    <t>End</t>
  </si>
  <si>
    <t>Hours</t>
  </si>
  <si>
    <t>Notes</t>
  </si>
  <si>
    <t>No holidays</t>
  </si>
  <si>
    <t>With holidays</t>
  </si>
  <si>
    <t>Workdays = Mon-Fri</t>
  </si>
  <si>
    <t>Workdays = Mon-Sat</t>
  </si>
  <si>
    <t>Holidays</t>
  </si>
  <si>
    <t>holidays = G5:G7</t>
  </si>
  <si>
    <t>Get work hours between dates - custom schedule</t>
  </si>
  <si>
    <t>Schedule</t>
  </si>
  <si>
    <t>0888884</t>
  </si>
  <si>
    <t>8888888</t>
  </si>
  <si>
    <t>0808080</t>
  </si>
  <si>
    <t>0080800</t>
  </si>
  <si>
    <t>Schedule = 7 days, Sun-Sat</t>
  </si>
  <si>
    <t>Get work hours between dates - hours in cells</t>
  </si>
  <si>
    <t>Day</t>
  </si>
  <si>
    <t>Sun</t>
  </si>
  <si>
    <t>Mon</t>
  </si>
  <si>
    <t>Tue</t>
  </si>
  <si>
    <t>Wed</t>
  </si>
  <si>
    <t>Thu</t>
  </si>
  <si>
    <t>Fri</t>
  </si>
  <si>
    <t>Sat</t>
  </si>
  <si>
    <t>hours = G5:G11</t>
  </si>
  <si>
    <t>holidays = B11:B13</t>
  </si>
  <si>
    <t>Get work hours between dates - any version</t>
  </si>
  <si>
    <t>Read full article here</t>
  </si>
  <si>
    <t>Custom schedule</t>
  </si>
  <si>
    <t>Hours in cells</t>
  </si>
  <si>
    <t>Any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</si>
</sst>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d\,\ d\-mmm\-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0" fillId="0" borderId="1" xfId="0" applyBorder="1"/>
    <xf numFmtId="0" fontId="0" fillId="4" borderId="1" xfId="0" applyFill="1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2" fillId="0" borderId="0" xfId="1"/>
  </cellXfs>
  <cellStyles count="2">
    <cellStyle name="Hyperlink" xfId="1" builtinId="8"/>
    <cellStyle name="Normal" xfId="0" builtinId="0"/>
  </cellStyles>
  <dxfs count="3"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BB46EE-8A62-073F-5633-73224700D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1375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6349CC-35CD-91D9-8EE3-C7F5DDFA6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61B016-4595-9425-6D9F-7FF4CE5D7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66E376-52FD-4491-A2C3-7732C710A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571500"/>
          <a:ext cx="1579386" cy="38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formulas/get-work-hours-between-dat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xceljet.net/formulas/get-work-hours-between-dat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exceljet.net/formulas/get-work-hours-between-date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exceljet.net/formulas/get-work-hours-between-d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J13"/>
  <sheetViews>
    <sheetView showGridLines="0" tabSelected="1" workbookViewId="0">
      <selection activeCell="D6" sqref="D6"/>
    </sheetView>
  </sheetViews>
  <sheetFormatPr defaultColWidth="8.85546875" defaultRowHeight="15" x14ac:dyDescent="0.25"/>
  <cols>
    <col min="2" max="2" width="14.85546875" bestFit="1" customWidth="1"/>
    <col min="3" max="3" width="15" bestFit="1" customWidth="1"/>
    <col min="5" max="5" width="19.28515625" customWidth="1"/>
    <col min="7" max="7" width="14.42578125" bestFit="1" customWidth="1"/>
  </cols>
  <sheetData>
    <row r="2" spans="2:10" x14ac:dyDescent="0.25">
      <c r="B2" s="1" t="s">
        <v>0</v>
      </c>
    </row>
    <row r="4" spans="2:10" x14ac:dyDescent="0.25">
      <c r="B4" s="4" t="s">
        <v>1</v>
      </c>
      <c r="C4" s="4" t="s">
        <v>2</v>
      </c>
      <c r="D4" s="4" t="s">
        <v>3</v>
      </c>
      <c r="E4" s="4" t="s">
        <v>4</v>
      </c>
      <c r="G4" s="3" t="s">
        <v>9</v>
      </c>
    </row>
    <row r="5" spans="2:10" x14ac:dyDescent="0.25">
      <c r="B5" s="6">
        <v>46272</v>
      </c>
      <c r="C5" s="6">
        <v>46274</v>
      </c>
      <c r="D5" s="2">
        <f>NETWORKDAYS(B5,C5)*8</f>
        <v>24</v>
      </c>
      <c r="E5" s="2" t="s">
        <v>5</v>
      </c>
      <c r="G5" s="7">
        <v>46272</v>
      </c>
    </row>
    <row r="6" spans="2:10" x14ac:dyDescent="0.25">
      <c r="B6" s="6">
        <v>46272</v>
      </c>
      <c r="C6" s="6">
        <v>46274</v>
      </c>
      <c r="D6" s="2">
        <f>NETWORKDAYS(B6,C6,holidays)*8</f>
        <v>16</v>
      </c>
      <c r="E6" s="2" t="s">
        <v>6</v>
      </c>
      <c r="G6" s="7">
        <v>46352</v>
      </c>
      <c r="J6" s="13" t="s">
        <v>30</v>
      </c>
    </row>
    <row r="7" spans="2:10" x14ac:dyDescent="0.25">
      <c r="B7" s="6">
        <v>46279</v>
      </c>
      <c r="C7" s="6">
        <v>46285</v>
      </c>
      <c r="D7" s="2">
        <f>NETWORKDAYS.INTL(B7,C7)*8</f>
        <v>40</v>
      </c>
      <c r="E7" s="2" t="s">
        <v>7</v>
      </c>
      <c r="G7" s="7">
        <v>46353</v>
      </c>
    </row>
    <row r="8" spans="2:10" x14ac:dyDescent="0.25">
      <c r="B8" s="6">
        <v>46279</v>
      </c>
      <c r="C8" s="6">
        <v>46285</v>
      </c>
      <c r="D8" s="2">
        <f>NETWORKDAYS.INTL(B8,C8,11)*8</f>
        <v>48</v>
      </c>
      <c r="E8" s="2" t="s">
        <v>8</v>
      </c>
    </row>
    <row r="9" spans="2:10" x14ac:dyDescent="0.25">
      <c r="B9" s="6">
        <v>46266</v>
      </c>
      <c r="C9" s="6">
        <v>46295</v>
      </c>
      <c r="D9" s="2">
        <f>NETWORKDAYS.INTL(B9,C9)*8</f>
        <v>176</v>
      </c>
      <c r="E9" s="2" t="s">
        <v>5</v>
      </c>
      <c r="G9" t="s">
        <v>10</v>
      </c>
    </row>
    <row r="10" spans="2:10" x14ac:dyDescent="0.25">
      <c r="B10" s="6">
        <v>46266</v>
      </c>
      <c r="C10" s="6">
        <v>46295</v>
      </c>
      <c r="D10" s="2">
        <f>NETWORKDAYS.INTL(B10,C10,1,holidays)*8</f>
        <v>168</v>
      </c>
      <c r="E10" s="2" t="s">
        <v>6</v>
      </c>
      <c r="J10" t="s">
        <v>0</v>
      </c>
    </row>
    <row r="11" spans="2:10" x14ac:dyDescent="0.25">
      <c r="J11" s="13" t="s">
        <v>31</v>
      </c>
    </row>
    <row r="12" spans="2:10" x14ac:dyDescent="0.25">
      <c r="J12" s="13" t="s">
        <v>32</v>
      </c>
    </row>
    <row r="13" spans="2:10" x14ac:dyDescent="0.25">
      <c r="J13" s="13" t="s">
        <v>33</v>
      </c>
    </row>
  </sheetData>
  <hyperlinks>
    <hyperlink ref="J6" r:id="rId1" xr:uid="{391256FD-A2CD-4A82-A217-6A3CA09D6337}"/>
    <hyperlink ref="J11" location="'Sheet2'!$E$5" display="Custom schedule" xr:uid="{D33D2F9E-DE53-40FA-8B9C-E0769DE1805D}"/>
    <hyperlink ref="J12" location="'Sheet3'!$D$5" display="Hours in cells" xr:uid="{F154D1F2-8D0E-4F44-81AA-4F273DC866B5}"/>
    <hyperlink ref="J13" location="'Sheet4'!$E$5" display="Any version" xr:uid="{F64C6B9D-E1D1-4ECB-B4B2-0CF6C5D47A12}"/>
  </hyperlinks>
  <pageMargins left="0.7" right="0.7" top="0.75" bottom="0.75" header="0.3" footer="0.3"/>
  <ignoredErrors>
    <ignoredError sqref="D8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A2A9B-37C8-48F2-8398-23D56CD5AB3B}">
  <dimension ref="B2:J13"/>
  <sheetViews>
    <sheetView showGridLines="0" workbookViewId="0">
      <selection activeCell="E5" sqref="E5"/>
    </sheetView>
  </sheetViews>
  <sheetFormatPr defaultColWidth="8.85546875" defaultRowHeight="15" x14ac:dyDescent="0.25"/>
  <cols>
    <col min="2" max="2" width="14.85546875" bestFit="1" customWidth="1"/>
    <col min="3" max="3" width="14.140625" bestFit="1" customWidth="1"/>
    <col min="7" max="7" width="14.42578125" bestFit="1" customWidth="1"/>
  </cols>
  <sheetData>
    <row r="2" spans="2:10" x14ac:dyDescent="0.25">
      <c r="B2" s="1" t="s">
        <v>11</v>
      </c>
    </row>
    <row r="4" spans="2:10" x14ac:dyDescent="0.25">
      <c r="B4" s="4" t="s">
        <v>1</v>
      </c>
      <c r="C4" s="4" t="s">
        <v>2</v>
      </c>
      <c r="D4" s="8" t="s">
        <v>12</v>
      </c>
      <c r="E4" s="5" t="s">
        <v>3</v>
      </c>
      <c r="G4" s="3" t="s">
        <v>9</v>
      </c>
    </row>
    <row r="5" spans="2:10" x14ac:dyDescent="0.25">
      <c r="B5" s="6">
        <v>46272</v>
      </c>
      <c r="C5" s="6">
        <v>46278</v>
      </c>
      <c r="D5" s="9" t="s">
        <v>13</v>
      </c>
      <c r="E5" s="2" cm="1">
        <f t="array" ref="E5">_xlfn.LET(
  _xlpm.dates,_xlfn.SEQUENCE(C5-B5+1,,B5),
  SUM(MID(D5,WEEKDAY(_xlpm.dates),1)*ISNA(_xlfn.XMATCH(_xlpm.dates,holidays)))
)</f>
        <v>36</v>
      </c>
      <c r="G5" s="7">
        <v>46272</v>
      </c>
    </row>
    <row r="6" spans="2:10" x14ac:dyDescent="0.25">
      <c r="B6" s="6">
        <v>46279</v>
      </c>
      <c r="C6" s="6">
        <v>46285</v>
      </c>
      <c r="D6" s="9" t="s">
        <v>13</v>
      </c>
      <c r="E6" s="2" cm="1">
        <f t="array" ref="E6">_xlfn.LET(
  _xlpm.dates,_xlfn.SEQUENCE(C6-B6+1,,B6),
  SUM(MID(D6,WEEKDAY(_xlpm.dates),1)*ISNA(_xlfn.XMATCH(_xlpm.dates,holidays)))
)</f>
        <v>44</v>
      </c>
      <c r="G6" s="7">
        <v>46352</v>
      </c>
      <c r="J6" s="13" t="s">
        <v>30</v>
      </c>
    </row>
    <row r="7" spans="2:10" x14ac:dyDescent="0.25">
      <c r="B7" s="6">
        <v>46279</v>
      </c>
      <c r="C7" s="6">
        <v>46285</v>
      </c>
      <c r="D7" s="9" t="s">
        <v>14</v>
      </c>
      <c r="E7" s="2" cm="1">
        <f t="array" ref="E7">_xlfn.LET(
  _xlpm.dates,_xlfn.SEQUENCE(C7-B7+1,,B7),
  SUM(MID(D7,WEEKDAY(_xlpm.dates),1)*ISNA(_xlfn.XMATCH(_xlpm.dates,holidays)))
)</f>
        <v>56</v>
      </c>
      <c r="G7" s="7">
        <v>46353</v>
      </c>
    </row>
    <row r="8" spans="2:10" x14ac:dyDescent="0.25">
      <c r="B8" s="6">
        <v>46279</v>
      </c>
      <c r="C8" s="6">
        <v>46285</v>
      </c>
      <c r="D8" s="9" t="s">
        <v>15</v>
      </c>
      <c r="E8" s="2" cm="1">
        <f t="array" ref="E8">_xlfn.LET(
  _xlpm.dates,_xlfn.SEQUENCE(C8-B8+1,,B8),
  SUM(MID(D8,WEEKDAY(_xlpm.dates),1)*ISNA(_xlfn.XMATCH(_xlpm.dates,holidays)))
)</f>
        <v>24</v>
      </c>
    </row>
    <row r="9" spans="2:10" x14ac:dyDescent="0.25">
      <c r="B9" s="6">
        <v>46279</v>
      </c>
      <c r="C9" s="6">
        <v>46285</v>
      </c>
      <c r="D9" s="9" t="s">
        <v>16</v>
      </c>
      <c r="E9" s="2" cm="1">
        <f t="array" ref="E9">_xlfn.LET(
  _xlpm.dates,_xlfn.SEQUENCE(C9-B9+1,,B9),
  SUM(MID(D9,WEEKDAY(_xlpm.dates),1)*ISNA(_xlfn.XMATCH(_xlpm.dates,holidays)))
)</f>
        <v>16</v>
      </c>
      <c r="G9" t="s">
        <v>10</v>
      </c>
    </row>
    <row r="10" spans="2:10" x14ac:dyDescent="0.25">
      <c r="J10" s="13" t="s">
        <v>0</v>
      </c>
    </row>
    <row r="11" spans="2:10" x14ac:dyDescent="0.25">
      <c r="B11" t="s">
        <v>17</v>
      </c>
      <c r="J11" t="s">
        <v>31</v>
      </c>
    </row>
    <row r="12" spans="2:10" x14ac:dyDescent="0.25">
      <c r="J12" s="13" t="s">
        <v>32</v>
      </c>
    </row>
    <row r="13" spans="2:10" x14ac:dyDescent="0.25">
      <c r="J13" s="13" t="s">
        <v>33</v>
      </c>
    </row>
  </sheetData>
  <hyperlinks>
    <hyperlink ref="J6" r:id="rId1" xr:uid="{C207C0D4-A081-4CBD-8F61-B94C67772E95}"/>
    <hyperlink ref="J10" location="'Sheet1'!$D$6" display="Get work hours between dates" xr:uid="{F75CD081-A69C-4D7B-AF3F-25067027AA5F}"/>
    <hyperlink ref="J12" location="'Sheet3'!$D$5" display="Hours in cells" xr:uid="{7F7B934D-C140-4B95-AFDA-5B6AF2777B67}"/>
    <hyperlink ref="J13" location="'Sheet4'!$E$5" display="Any version" xr:uid="{68EC6410-57BE-4DF5-85B5-258E035E80D0}"/>
  </hyperlinks>
  <pageMargins left="0.7" right="0.7" top="0.75" bottom="0.75" header="0.3" footer="0.3"/>
  <ignoredErrors>
    <ignoredError sqref="D5:D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84167-83F6-452C-933E-8BDC6CAD2B6C}">
  <dimension ref="B2:J14"/>
  <sheetViews>
    <sheetView showGridLines="0" workbookViewId="0">
      <selection activeCell="D5" sqref="D5"/>
    </sheetView>
  </sheetViews>
  <sheetFormatPr defaultColWidth="8.85546875" defaultRowHeight="15" x14ac:dyDescent="0.25"/>
  <cols>
    <col min="2" max="2" width="14.85546875" bestFit="1" customWidth="1"/>
    <col min="3" max="3" width="15" bestFit="1" customWidth="1"/>
  </cols>
  <sheetData>
    <row r="2" spans="2:10" x14ac:dyDescent="0.25">
      <c r="B2" s="1" t="s">
        <v>18</v>
      </c>
    </row>
    <row r="4" spans="2:10" x14ac:dyDescent="0.25">
      <c r="B4" s="4" t="s">
        <v>1</v>
      </c>
      <c r="C4" s="4" t="s">
        <v>2</v>
      </c>
      <c r="D4" s="5" t="s">
        <v>3</v>
      </c>
      <c r="F4" s="10" t="s">
        <v>19</v>
      </c>
      <c r="G4" s="10" t="s">
        <v>3</v>
      </c>
    </row>
    <row r="5" spans="2:10" x14ac:dyDescent="0.25">
      <c r="B5" s="6">
        <v>46272</v>
      </c>
      <c r="C5" s="6">
        <v>46278</v>
      </c>
      <c r="D5" s="2" cm="1">
        <f t="array" ref="D5">_xlfn.LET(
  _xlpm.dates,_xlfn.SEQUENCE(C5-B5+1,,B5),
  SUM(INDEX(hours,WEEKDAY(_xlpm.dates))*ISNA(_xlfn.XMATCH(_xlpm.dates,holidays)))
)</f>
        <v>34</v>
      </c>
      <c r="F5" s="11" t="s">
        <v>20</v>
      </c>
      <c r="G5" s="12">
        <v>0</v>
      </c>
    </row>
    <row r="6" spans="2:10" x14ac:dyDescent="0.25">
      <c r="B6" s="6">
        <v>46279</v>
      </c>
      <c r="C6" s="6">
        <v>46285</v>
      </c>
      <c r="D6" s="2" cm="1">
        <f t="array" ref="D6">_xlfn.LET(
  _xlpm.dates,_xlfn.SEQUENCE(C6-B6+1,,B6),
  SUM(INDEX(hours,WEEKDAY(_xlpm.dates))*ISNA(_xlfn.XMATCH(_xlpm.dates,holidays)))
)</f>
        <v>41.5</v>
      </c>
      <c r="F6" s="11" t="s">
        <v>21</v>
      </c>
      <c r="G6" s="12">
        <v>7.5</v>
      </c>
      <c r="J6" s="13" t="s">
        <v>30</v>
      </c>
    </row>
    <row r="7" spans="2:10" x14ac:dyDescent="0.25">
      <c r="B7" s="6">
        <v>46266</v>
      </c>
      <c r="C7" s="6">
        <v>46295</v>
      </c>
      <c r="D7" s="2" cm="1">
        <f t="array" ref="D7">_xlfn.LET(
  _xlpm.dates,_xlfn.SEQUENCE(C7-B7+1,,B7),
  SUM(INDEX(hours,WEEKDAY(_xlpm.dates))*ISNA(_xlfn.XMATCH(_xlpm.dates,holidays)))
)</f>
        <v>173.5</v>
      </c>
      <c r="F7" s="11" t="s">
        <v>22</v>
      </c>
      <c r="G7" s="12">
        <v>7.5</v>
      </c>
    </row>
    <row r="8" spans="2:10" x14ac:dyDescent="0.25">
      <c r="F8" s="11" t="s">
        <v>23</v>
      </c>
      <c r="G8" s="12">
        <v>7.5</v>
      </c>
    </row>
    <row r="9" spans="2:10" x14ac:dyDescent="0.25">
      <c r="F9" s="11" t="s">
        <v>24</v>
      </c>
      <c r="G9" s="12">
        <v>7.5</v>
      </c>
    </row>
    <row r="10" spans="2:10" x14ac:dyDescent="0.25">
      <c r="B10" s="3" t="s">
        <v>9</v>
      </c>
      <c r="F10" s="11" t="s">
        <v>25</v>
      </c>
      <c r="G10" s="12">
        <v>7.5</v>
      </c>
      <c r="J10" s="13" t="s">
        <v>0</v>
      </c>
    </row>
    <row r="11" spans="2:10" x14ac:dyDescent="0.25">
      <c r="B11" s="6">
        <v>46272</v>
      </c>
      <c r="F11" s="11" t="s">
        <v>26</v>
      </c>
      <c r="G11" s="12">
        <v>4</v>
      </c>
      <c r="J11" s="13" t="s">
        <v>31</v>
      </c>
    </row>
    <row r="12" spans="2:10" x14ac:dyDescent="0.25">
      <c r="B12" s="6">
        <v>46352</v>
      </c>
      <c r="J12" t="s">
        <v>32</v>
      </c>
    </row>
    <row r="13" spans="2:10" x14ac:dyDescent="0.25">
      <c r="B13" s="6">
        <v>46353</v>
      </c>
      <c r="F13" t="s">
        <v>27</v>
      </c>
      <c r="J13" s="13" t="s">
        <v>33</v>
      </c>
    </row>
    <row r="14" spans="2:10" x14ac:dyDescent="0.25">
      <c r="F14" t="s">
        <v>28</v>
      </c>
    </row>
  </sheetData>
  <hyperlinks>
    <hyperlink ref="J6" r:id="rId1" xr:uid="{80CD2520-37D7-46F8-A586-5BEBD84ED232}"/>
    <hyperlink ref="J10" location="'Sheet1'!$D$6" display="Get work hours between dates" xr:uid="{7C87B98F-02F2-4423-A13B-9A2A952256D9}"/>
    <hyperlink ref="J11" location="'Sheet2'!$E$5" display="Custom schedule" xr:uid="{60C31288-FDFA-48F7-A388-4A081F9EF59E}"/>
    <hyperlink ref="J13" location="'Sheet4'!$E$5" display="Any version" xr:uid="{3A592852-DFAC-4971-8095-0E8E5204F08E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85322-49A9-4D04-A0B8-845C91558299}">
  <dimension ref="B2:J13"/>
  <sheetViews>
    <sheetView showGridLines="0" workbookViewId="0">
      <selection activeCell="E5" sqref="E5"/>
    </sheetView>
  </sheetViews>
  <sheetFormatPr defaultColWidth="8.85546875" defaultRowHeight="15" x14ac:dyDescent="0.25"/>
  <cols>
    <col min="2" max="2" width="14.85546875" bestFit="1" customWidth="1"/>
    <col min="3" max="3" width="14.140625" bestFit="1" customWidth="1"/>
    <col min="7" max="7" width="14.42578125" bestFit="1" customWidth="1"/>
  </cols>
  <sheetData>
    <row r="2" spans="2:10" x14ac:dyDescent="0.25">
      <c r="B2" s="1" t="s">
        <v>29</v>
      </c>
    </row>
    <row r="4" spans="2:10" x14ac:dyDescent="0.25">
      <c r="B4" s="4" t="s">
        <v>1</v>
      </c>
      <c r="C4" s="4" t="s">
        <v>2</v>
      </c>
      <c r="D4" s="8" t="s">
        <v>12</v>
      </c>
      <c r="E4" s="5" t="s">
        <v>3</v>
      </c>
      <c r="G4" s="3" t="s">
        <v>9</v>
      </c>
    </row>
    <row r="5" spans="2:10" x14ac:dyDescent="0.25">
      <c r="B5" s="6">
        <v>46272</v>
      </c>
      <c r="C5" s="6">
        <v>46278</v>
      </c>
      <c r="D5" s="9" t="s">
        <v>13</v>
      </c>
      <c r="E5" s="2" cm="1">
        <f t="array" aca="1" ref="E5" ca="1">SUMPRODUCT(MID(D5,WEEKDAY(ROW(INDIRECT(B5&amp;":"&amp;C5))),1)*ISNA(MATCH(ROW(INDIRECT(B5&amp;":"&amp;C5)),holidays,0)))</f>
        <v>36</v>
      </c>
      <c r="G5" s="7">
        <v>46272</v>
      </c>
    </row>
    <row r="6" spans="2:10" x14ac:dyDescent="0.25">
      <c r="B6" s="6">
        <v>46279</v>
      </c>
      <c r="C6" s="6">
        <v>46285</v>
      </c>
      <c r="D6" s="9" t="s">
        <v>13</v>
      </c>
      <c r="E6" s="2" cm="1">
        <f t="array" aca="1" ref="E6" ca="1">SUMPRODUCT(MID(D6,WEEKDAY(ROW(INDIRECT(B6&amp;":"&amp;C6))),1)*ISNA(MATCH(ROW(INDIRECT(B6&amp;":"&amp;C6)),holidays,0)))</f>
        <v>44</v>
      </c>
      <c r="G6" s="7">
        <v>46352</v>
      </c>
      <c r="J6" s="13" t="s">
        <v>30</v>
      </c>
    </row>
    <row r="7" spans="2:10" x14ac:dyDescent="0.25">
      <c r="B7" s="6">
        <v>46279</v>
      </c>
      <c r="C7" s="6">
        <v>46285</v>
      </c>
      <c r="D7" s="9" t="s">
        <v>14</v>
      </c>
      <c r="E7" s="2" cm="1">
        <f t="array" aca="1" ref="E7" ca="1">SUMPRODUCT(MID(D7,WEEKDAY(ROW(INDIRECT(B7&amp;":"&amp;C7))),1)*ISNA(MATCH(ROW(INDIRECT(B7&amp;":"&amp;C7)),holidays,0)))</f>
        <v>56</v>
      </c>
      <c r="G7" s="7">
        <v>46353</v>
      </c>
    </row>
    <row r="8" spans="2:10" x14ac:dyDescent="0.25">
      <c r="B8" s="6">
        <v>46279</v>
      </c>
      <c r="C8" s="6">
        <v>46285</v>
      </c>
      <c r="D8" s="9" t="s">
        <v>15</v>
      </c>
      <c r="E8" s="2" cm="1">
        <f t="array" aca="1" ref="E8" ca="1">SUMPRODUCT(MID(D8,WEEKDAY(ROW(INDIRECT(B8&amp;":"&amp;C8))),1)*ISNA(MATCH(ROW(INDIRECT(B8&amp;":"&amp;C8)),holidays,0)))</f>
        <v>24</v>
      </c>
    </row>
    <row r="9" spans="2:10" x14ac:dyDescent="0.25">
      <c r="B9" s="6">
        <v>46279</v>
      </c>
      <c r="C9" s="6">
        <v>46285</v>
      </c>
      <c r="D9" s="9" t="s">
        <v>16</v>
      </c>
      <c r="E9" s="2" cm="1">
        <f t="array" aca="1" ref="E9" ca="1">SUMPRODUCT(MID(D9,WEEKDAY(ROW(INDIRECT(B9&amp;":"&amp;C9))),1)*ISNA(MATCH(ROW(INDIRECT(B9&amp;":"&amp;C9)),holidays,0)))</f>
        <v>16</v>
      </c>
      <c r="G9" t="s">
        <v>10</v>
      </c>
    </row>
    <row r="10" spans="2:10" x14ac:dyDescent="0.25">
      <c r="J10" s="13" t="s">
        <v>0</v>
      </c>
    </row>
    <row r="11" spans="2:10" x14ac:dyDescent="0.25">
      <c r="J11" s="13" t="s">
        <v>31</v>
      </c>
    </row>
    <row r="12" spans="2:10" x14ac:dyDescent="0.25">
      <c r="J12" s="13" t="s">
        <v>32</v>
      </c>
    </row>
    <row r="13" spans="2:10" x14ac:dyDescent="0.25">
      <c r="J13" t="s">
        <v>33</v>
      </c>
    </row>
  </sheetData>
  <hyperlinks>
    <hyperlink ref="J6" r:id="rId1" xr:uid="{2512A08A-6F9B-440C-BA61-EF73D090F394}"/>
    <hyperlink ref="J10" location="'Sheet1'!$D$6" display="Get work hours between dates" xr:uid="{FD35F29A-2A2F-414B-A3BE-FC958AEF47CE}"/>
    <hyperlink ref="J11" location="'Sheet2'!$E$5" display="Custom schedule" xr:uid="{33680D82-07CC-4F72-BB7C-5F057E721B62}"/>
    <hyperlink ref="J12" location="'Sheet3'!$D$5" display="Hours in cells" xr:uid="{DD0E9229-9ADC-4A58-9151-217CA3A9F64A}"/>
  </hyperlinks>
  <pageMargins left="0.7" right="0.7" top="0.75" bottom="0.75" header="0.3" footer="0.3"/>
  <ignoredErrors>
    <ignoredError sqref="D5:D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Sheet1!holidays</vt:lpstr>
      <vt:lpstr>Sheet2!holidays</vt:lpstr>
      <vt:lpstr>Sheet3!holidays</vt:lpstr>
      <vt:lpstr>Sheet4!holidays</vt:lpstr>
      <vt:lpstr>hours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2026-10-15T17:27:19Z</dcterms:modified>
</cp:coreProperties>
</file>