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ate and time\due date by category\"/>
    </mc:Choice>
  </mc:AlternateContent>
  <xr:revisionPtr revIDLastSave="0" documentId="13_ncr:1_{01585953-FBC2-4012-AA53-4684B7A1BAAE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definedNames>
    <definedName name="categories">Sheet1!$G$5:$H$7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6" i="1" l="1" a="1"/>
  <c r="Q6" i="1"/>
  <c r="Q7" i="1" a="1"/>
  <c r="Q7" i="1"/>
  <c r="Q8" i="1" a="1"/>
  <c r="Q8" i="1"/>
  <c r="Q9" i="1" a="1"/>
  <c r="Q9" i="1"/>
  <c r="Q10" i="1" a="1"/>
  <c r="Q10" i="1"/>
  <c r="Q11" i="1" a="1"/>
  <c r="Q11" i="1"/>
  <c r="Q12" i="1" a="1"/>
  <c r="Q12" i="1"/>
  <c r="Q13" i="1" a="1"/>
  <c r="Q13" i="1"/>
  <c r="Q14" i="1" a="1"/>
  <c r="Q14" i="1"/>
  <c r="Q15" i="1" a="1"/>
  <c r="Q15" i="1"/>
  <c r="Q16" i="1" a="1"/>
  <c r="Q16" i="1"/>
  <c r="Q5" i="1" a="1"/>
  <c r="Q5" i="1"/>
  <c r="O6" i="1"/>
  <c r="O7" i="1"/>
  <c r="O8" i="1"/>
  <c r="O9" i="1"/>
  <c r="O10" i="1"/>
  <c r="O11" i="1"/>
  <c r="O12" i="1"/>
  <c r="O13" i="1"/>
  <c r="O14" i="1"/>
  <c r="O15" i="1"/>
  <c r="O16" i="1"/>
  <c r="O5" i="1"/>
  <c r="M6" i="1"/>
  <c r="M7" i="1"/>
  <c r="M8" i="1"/>
  <c r="M9" i="1"/>
  <c r="M10" i="1"/>
  <c r="M11" i="1"/>
  <c r="M12" i="1"/>
  <c r="M13" i="1"/>
  <c r="M14" i="1"/>
  <c r="M15" i="1"/>
  <c r="M16" i="1"/>
  <c r="M5" i="1"/>
  <c r="E6" i="1"/>
  <c r="E7" i="1"/>
  <c r="E8" i="1"/>
  <c r="E9" i="1"/>
  <c r="E10" i="1"/>
  <c r="E11" i="1"/>
  <c r="E12" i="1"/>
  <c r="E13" i="1"/>
  <c r="E14" i="1"/>
  <c r="E15" i="1"/>
  <c r="E16" i="1"/>
  <c r="E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<sst xmlns="http://schemas.openxmlformats.org/spreadsheetml/2006/main" count="30" uniqueCount="14">
  <si>
    <t>Due date by category</t>
  </si>
  <si>
    <t>Category</t>
  </si>
  <si>
    <t>ID</t>
  </si>
  <si>
    <t>A</t>
  </si>
  <si>
    <t>B</t>
  </si>
  <si>
    <t>C</t>
  </si>
  <si>
    <t>Days</t>
  </si>
  <si>
    <t>Date open</t>
  </si>
  <si>
    <t>Date due</t>
  </si>
  <si>
    <t>categories = G5:H7</t>
  </si>
  <si>
    <t>XLOOKUP</t>
  </si>
  <si>
    <t>WORKDAY</t>
  </si>
  <si>
    <t>XLOOKUP w/ INDEX</t>
  </si>
  <si>
    <t>https://exceljet.net/formula/due-date-by-category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</si>
</sst>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[$-409]d\-mmm\-yyyy;@"/>
    <numFmt numFmtId="165" formatCode="000000"/>
  </numFmts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4">
    <xf numFmtId="0" fontId="0" fillId="0" borderId="0" xfId="0"/>
    <xf numFmtId="0" fontId="1" fillId="0" borderId="0" xfId="0" applyFont="1"/>
    <xf numFmtId="0" fontId="0" fillId="2" borderId="1" xfId="0" applyFill="1" applyBorder="1" applyAlignment="1"/>
    <xf numFmtId="165" fontId="0" fillId="0" borderId="1" xfId="0" quotePrefix="1" applyNumberFormat="1" applyBorder="1"/>
    <xf numFmtId="164" fontId="0" fillId="0" borderId="1" xfId="0" applyNumberFormat="1" applyBorder="1" applyAlignment="1"/>
    <xf numFmtId="165" fontId="0" fillId="0" borderId="1" xfId="0" applyNumberFormat="1" applyBorder="1"/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2" fillId="0" borderId="0" xfId="0" applyFont="1"/>
    <xf numFmtId="0" fontId="0" fillId="3" borderId="1" xfId="0" applyFill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0" fontId="3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11</xdr:row>
      <xdr:rowOff>0</xdr:rowOff>
    </xdr:from>
    <xdr:to>
      <xdr:col>8</xdr:col>
      <xdr:colOff>447675</xdr:colOff>
      <xdr:row>13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2CA85CD-6F59-4134-AC51-163B1C093C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71950" y="2105025"/>
          <a:ext cx="16668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/due-date-by-categor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Q16"/>
  <sheetViews>
    <sheetView showGridLines="0" tabSelected="1" workbookViewId="0">
      <selection activeCell="E5" sqref="E5"/>
    </sheetView>
  </sheetViews>
  <sheetFormatPr defaultRowHeight="15" x14ac:dyDescent="0.25"/>
  <cols>
    <col min="3" max="3" width="9.7109375" customWidth="1"/>
    <col min="4" max="5" width="12.7109375" customWidth="1"/>
    <col min="13" max="13" width="11.7109375" bestFit="1" customWidth="1"/>
    <col min="15" max="15" width="11.7109375" bestFit="1" customWidth="1"/>
    <col min="17" max="17" width="11.7109375" bestFit="1" customWidth="1"/>
  </cols>
  <sheetData>
    <row r="2" spans="2:17" ht="15.75" x14ac:dyDescent="0.25">
      <c r="B2" s="1" t="s">
        <v>0</v>
      </c>
      <c r="M2" t="s">
        <v>11</v>
      </c>
      <c r="O2" t="s">
        <v>10</v>
      </c>
      <c r="Q2" t="s">
        <v>12</v>
      </c>
    </row>
    <row r="4" spans="2:17" x14ac:dyDescent="0.25">
      <c r="B4" s="6" t="s">
        <v>2</v>
      </c>
      <c r="C4" s="7" t="s">
        <v>1</v>
      </c>
      <c r="D4" s="2" t="s">
        <v>7</v>
      </c>
      <c r="E4" s="2" t="s">
        <v>8</v>
      </c>
      <c r="G4" s="11" t="s">
        <v>1</v>
      </c>
      <c r="H4" s="11" t="s">
        <v>6</v>
      </c>
      <c r="M4" s="2" t="s">
        <v>8</v>
      </c>
      <c r="O4" s="2" t="s">
        <v>8</v>
      </c>
      <c r="Q4" s="2" t="s">
        <v>8</v>
      </c>
    </row>
    <row r="5" spans="2:17" x14ac:dyDescent="0.25">
      <c r="B5" s="3">
        <v>2013</v>
      </c>
      <c r="C5" s="8" t="s">
        <v>3</v>
      </c>
      <c r="D5" s="4">
        <v>44454</v>
      </c>
      <c r="E5" s="4">
        <f t="shared" ref="E5:E16" si="0">D5+VLOOKUP(C5,categories,2,0)</f>
        <v>44455</v>
      </c>
      <c r="G5" s="8" t="s">
        <v>3</v>
      </c>
      <c r="H5" s="12">
        <v>1</v>
      </c>
      <c r="M5" s="4">
        <f t="shared" ref="M5:M16" si="1">WORKDAY(D5,VLOOKUP(C5,categories,2,0))</f>
        <v>44455</v>
      </c>
      <c r="O5" s="4">
        <f>D5+_xlfn.XLOOKUP(C5,$G$5:$G$7,$H$5:$H$7)</f>
        <v>44455</v>
      </c>
      <c r="Q5" s="4" cm="1">
        <f t="array" ref="Q5">D5+_xlfn.XLOOKUP(C5,INDEX(categories,0,1),INDEX(categories,0,2))</f>
        <v>44455</v>
      </c>
    </row>
    <row r="6" spans="2:17" x14ac:dyDescent="0.25">
      <c r="B6" s="5">
        <v>2020</v>
      </c>
      <c r="C6" s="8" t="s">
        <v>4</v>
      </c>
      <c r="D6" s="4">
        <v>44456</v>
      </c>
      <c r="E6" s="4">
        <f t="shared" si="0"/>
        <v>44459</v>
      </c>
      <c r="G6" s="8" t="s">
        <v>4</v>
      </c>
      <c r="H6" s="12">
        <v>3</v>
      </c>
      <c r="M6" s="4">
        <f t="shared" si="1"/>
        <v>44461</v>
      </c>
      <c r="O6" s="4">
        <f t="shared" ref="O6:Q16" si="2">D6+_xlfn.XLOOKUP(C6,$G$5:$G$7,$H$5:$H$7)</f>
        <v>44459</v>
      </c>
      <c r="Q6" s="4" cm="1">
        <f t="array" ref="Q6">D6+_xlfn.XLOOKUP(C6,INDEX(categories,0,1),INDEX(categories,0,2))</f>
        <v>44459</v>
      </c>
    </row>
    <row r="7" spans="2:17" x14ac:dyDescent="0.25">
      <c r="B7" s="5">
        <v>2026</v>
      </c>
      <c r="C7" s="8" t="s">
        <v>5</v>
      </c>
      <c r="D7" s="4">
        <v>44463</v>
      </c>
      <c r="E7" s="4">
        <f t="shared" si="0"/>
        <v>44470</v>
      </c>
      <c r="G7" s="8" t="s">
        <v>5</v>
      </c>
      <c r="H7" s="12">
        <v>7</v>
      </c>
      <c r="M7" s="4">
        <f t="shared" si="1"/>
        <v>44474</v>
      </c>
      <c r="O7" s="4">
        <f t="shared" si="2"/>
        <v>44470</v>
      </c>
      <c r="Q7" s="4" cm="1">
        <f t="array" ref="Q7">D7+_xlfn.XLOOKUP(C7,INDEX(categories,0,1),INDEX(categories,0,2))</f>
        <v>44470</v>
      </c>
    </row>
    <row r="8" spans="2:17" x14ac:dyDescent="0.25">
      <c r="B8" s="5">
        <v>2033</v>
      </c>
      <c r="C8" s="8" t="s">
        <v>5</v>
      </c>
      <c r="D8" s="4">
        <v>44470</v>
      </c>
      <c r="E8" s="4">
        <f t="shared" si="0"/>
        <v>44477</v>
      </c>
      <c r="M8" s="4">
        <f t="shared" si="1"/>
        <v>44481</v>
      </c>
      <c r="O8" s="4">
        <f t="shared" si="2"/>
        <v>44477</v>
      </c>
      <c r="Q8" s="4" cm="1">
        <f t="array" ref="Q8">D8+_xlfn.XLOOKUP(C8,INDEX(categories,0,1),INDEX(categories,0,2))</f>
        <v>44477</v>
      </c>
    </row>
    <row r="9" spans="2:17" x14ac:dyDescent="0.25">
      <c r="B9" s="5">
        <v>2035</v>
      </c>
      <c r="C9" s="8" t="s">
        <v>5</v>
      </c>
      <c r="D9" s="4">
        <v>44477</v>
      </c>
      <c r="E9" s="4">
        <f t="shared" si="0"/>
        <v>44484</v>
      </c>
      <c r="M9" s="4">
        <f t="shared" si="1"/>
        <v>44488</v>
      </c>
      <c r="O9" s="4">
        <f t="shared" si="2"/>
        <v>44484</v>
      </c>
      <c r="Q9" s="4" cm="1">
        <f t="array" ref="Q9">D9+_xlfn.XLOOKUP(C9,INDEX(categories,0,1),INDEX(categories,0,2))</f>
        <v>44484</v>
      </c>
    </row>
    <row r="10" spans="2:17" x14ac:dyDescent="0.25">
      <c r="B10" s="5">
        <v>2041</v>
      </c>
      <c r="C10" s="9" t="s">
        <v>4</v>
      </c>
      <c r="D10" s="4">
        <v>44483</v>
      </c>
      <c r="E10" s="4">
        <f t="shared" si="0"/>
        <v>44486</v>
      </c>
      <c r="G10" s="10" t="s">
        <v>9</v>
      </c>
      <c r="M10" s="4">
        <f t="shared" si="1"/>
        <v>44488</v>
      </c>
      <c r="O10" s="4">
        <f t="shared" si="2"/>
        <v>44486</v>
      </c>
      <c r="Q10" s="4" cm="1">
        <f t="array" ref="Q10">D10+_xlfn.XLOOKUP(C10,INDEX(categories,0,1),INDEX(categories,0,2))</f>
        <v>44486</v>
      </c>
    </row>
    <row r="11" spans="2:17" x14ac:dyDescent="0.25">
      <c r="B11" s="5">
        <v>2048</v>
      </c>
      <c r="C11" s="9" t="s">
        <v>3</v>
      </c>
      <c r="D11" s="4">
        <v>44488</v>
      </c>
      <c r="E11" s="4">
        <f t="shared" si="0"/>
        <v>44489</v>
      </c>
      <c r="M11" s="4">
        <f t="shared" si="1"/>
        <v>44489</v>
      </c>
      <c r="O11" s="4">
        <f t="shared" si="2"/>
        <v>44489</v>
      </c>
      <c r="Q11" s="4" cm="1">
        <f t="array" ref="Q11">D11+_xlfn.XLOOKUP(C11,INDEX(categories,0,1),INDEX(categories,0,2))</f>
        <v>44489</v>
      </c>
    </row>
    <row r="12" spans="2:17" x14ac:dyDescent="0.25">
      <c r="B12" s="5">
        <v>2052</v>
      </c>
      <c r="C12" s="9" t="s">
        <v>5</v>
      </c>
      <c r="D12" s="4">
        <v>44492</v>
      </c>
      <c r="E12" s="4">
        <f t="shared" si="0"/>
        <v>44499</v>
      </c>
      <c r="M12" s="4">
        <f t="shared" si="1"/>
        <v>44502</v>
      </c>
      <c r="O12" s="4">
        <f t="shared" si="2"/>
        <v>44499</v>
      </c>
      <c r="Q12" s="4" cm="1">
        <f t="array" ref="Q12">D12+_xlfn.XLOOKUP(C12,INDEX(categories,0,1),INDEX(categories,0,2))</f>
        <v>44499</v>
      </c>
    </row>
    <row r="13" spans="2:17" x14ac:dyDescent="0.25">
      <c r="B13" s="5">
        <v>2054</v>
      </c>
      <c r="C13" s="9" t="s">
        <v>4</v>
      </c>
      <c r="D13" s="4">
        <v>44495</v>
      </c>
      <c r="E13" s="4">
        <f t="shared" si="0"/>
        <v>44498</v>
      </c>
      <c r="M13" s="4">
        <f t="shared" si="1"/>
        <v>44498</v>
      </c>
      <c r="O13" s="4">
        <f t="shared" si="2"/>
        <v>44498</v>
      </c>
      <c r="Q13" s="4" cm="1">
        <f t="array" ref="Q13">D13+_xlfn.XLOOKUP(C13,INDEX(categories,0,1),INDEX(categories,0,2))</f>
        <v>44498</v>
      </c>
    </row>
    <row r="14" spans="2:17" x14ac:dyDescent="0.25">
      <c r="B14" s="5">
        <v>2059</v>
      </c>
      <c r="C14" s="9" t="s">
        <v>4</v>
      </c>
      <c r="D14" s="4">
        <v>44498</v>
      </c>
      <c r="E14" s="4">
        <f t="shared" si="0"/>
        <v>44501</v>
      </c>
      <c r="G14" s="13" t="s">
        <v>13</v>
      </c>
      <c r="M14" s="4">
        <f t="shared" si="1"/>
        <v>44503</v>
      </c>
      <c r="O14" s="4">
        <f t="shared" si="2"/>
        <v>44501</v>
      </c>
      <c r="Q14" s="4" cm="1">
        <f t="array" ref="Q14">D14+_xlfn.XLOOKUP(C14,INDEX(categories,0,1),INDEX(categories,0,2))</f>
        <v>44501</v>
      </c>
    </row>
    <row r="15" spans="2:17" x14ac:dyDescent="0.25">
      <c r="B15" s="5">
        <v>2063</v>
      </c>
      <c r="C15" s="9" t="s">
        <v>3</v>
      </c>
      <c r="D15" s="4">
        <v>44501</v>
      </c>
      <c r="E15" s="4">
        <f t="shared" si="0"/>
        <v>44502</v>
      </c>
      <c r="M15" s="4">
        <f t="shared" si="1"/>
        <v>44502</v>
      </c>
      <c r="O15" s="4">
        <f t="shared" si="2"/>
        <v>44502</v>
      </c>
      <c r="Q15" s="4" cm="1">
        <f t="array" ref="Q15">D15+_xlfn.XLOOKUP(C15,INDEX(categories,0,1),INDEX(categories,0,2))</f>
        <v>44502</v>
      </c>
    </row>
    <row r="16" spans="2:17" x14ac:dyDescent="0.25">
      <c r="B16" s="5">
        <v>2070</v>
      </c>
      <c r="C16" s="9" t="s">
        <v>4</v>
      </c>
      <c r="D16" s="4">
        <v>44503</v>
      </c>
      <c r="E16" s="4">
        <f t="shared" si="0"/>
        <v>44506</v>
      </c>
      <c r="M16" s="4">
        <f t="shared" si="1"/>
        <v>44508</v>
      </c>
      <c r="O16" s="4">
        <f t="shared" si="2"/>
        <v>44506</v>
      </c>
      <c r="Q16" s="4" cm="1">
        <f t="array" ref="Q16">D16+_xlfn.XLOOKUP(C16,INDEX(categories,0,1),INDEX(categories,0,2))</f>
        <v>44506</v>
      </c>
    </row>
  </sheetData>
  <hyperlinks>
    <hyperlink ref="G14" r:id="rId1" xr:uid="{584850EA-0706-40BA-A4E6-31883491E71F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categories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2021-11-11T16:29:57Z</dcterms:modified>
</cp:coreProperties>
</file>