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13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count\count if row meets multiple criteria\"/>
    </mc:Choice>
  </mc:AlternateContent>
  <xr:revisionPtr revIDLastSave="0" documentId="13_ncr:1_{7EC36E2A-4DEE-4804-8A83-AD9668B0A906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" i="2" l="1"/>
  <c r="G8" i="2"/>
  <c r="G11" i="2"/>
  <c r="G14" i="2"/>
  <c r="I5" i="2"/>
  <c r="G6" i="2"/>
  <c r="G7" i="2"/>
  <c r="G9" i="2"/>
  <c r="G10" i="2"/>
  <c r="G12" i="2"/>
  <c r="G13" i="2"/>
  <c r="G15" i="2"/>
  <c r="H5" i="1" a="1"/>
  <c r="H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<sst xmlns="http://schemas.openxmlformats.org/spreadsheetml/2006/main" count="71" uniqueCount="32">
  <si>
    <t>Order</t>
  </si>
  <si>
    <t>Amount</t>
  </si>
  <si>
    <t>Name</t>
  </si>
  <si>
    <t>State</t>
  </si>
  <si>
    <t>Date</t>
  </si>
  <si>
    <t>Bob</t>
  </si>
  <si>
    <t>TX</t>
  </si>
  <si>
    <t>Amy</t>
  </si>
  <si>
    <t>CA</t>
  </si>
  <si>
    <t>Sue</t>
  </si>
  <si>
    <t>TN</t>
  </si>
  <si>
    <t>Alice</t>
  </si>
  <si>
    <t>Joe</t>
  </si>
  <si>
    <t>Aya</t>
  </si>
  <si>
    <t>MA</t>
  </si>
  <si>
    <t>Finn</t>
  </si>
  <si>
    <t>Jose</t>
  </si>
  <si>
    <t>NV</t>
  </si>
  <si>
    <t>Bill</t>
  </si>
  <si>
    <t>UT</t>
  </si>
  <si>
    <t>Hallie</t>
  </si>
  <si>
    <t>Ruth</t>
  </si>
  <si>
    <t>Result</t>
  </si>
  <si>
    <t>State = TX</t>
  </si>
  <si>
    <t>Amount &gt; 100</t>
  </si>
  <si>
    <t>Month = March</t>
  </si>
  <si>
    <t>Criteria:</t>
  </si>
  <si>
    <t>Count if row meets multiple criteria</t>
  </si>
  <si>
    <t>https://exceljet.net/formula/count-if-row-meets-multiple-criteria</t>
  </si>
  <si>
    <t>Helper</t>
  </si>
  <si>
    <t>COUNTIFS solution</t>
  </si>
  <si>
    <t>SUMPRODUCT solution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</si>
</sst>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(&quot;$&quot;* #,##0.00_);_(&quot;$&quot;* \(#,##0.00\);_(&quot;$&quot;* &quot;-&quot;??_);_(@_)"/>
    <numFmt numFmtId="164" formatCode="&quot;$&quot;#,##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0" fontId="0" fillId="2" borderId="1" xfId="0" applyFill="1" applyBorder="1"/>
    <xf numFmtId="0" fontId="0" fillId="0" borderId="1" xfId="0" applyBorder="1"/>
    <xf numFmtId="164" fontId="0" fillId="0" borderId="1" xfId="1" applyNumberFormat="1" applyFont="1" applyBorder="1"/>
    <xf numFmtId="15" fontId="0" fillId="0" borderId="1" xfId="0" applyNumberFormat="1" applyBorder="1"/>
    <xf numFmtId="0" fontId="0" fillId="3" borderId="1" xfId="0" applyFill="1" applyBorder="1"/>
    <xf numFmtId="0" fontId="3" fillId="0" borderId="0" xfId="0" applyFont="1"/>
    <xf numFmtId="0" fontId="4" fillId="0" borderId="0" xfId="2"/>
    <xf numFmtId="0" fontId="0" fillId="0" borderId="1" xfId="0" applyFill="1" applyBorder="1"/>
  </cellXfs>
  <cellStyles count="3">
    <cellStyle name="Currency" xfId="1" builtinId="4"/>
    <cellStyle name="Hyperlink" xfId="2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3D0FDA1-0C1C-456A-8F93-A50603D64A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8850" y="581025"/>
          <a:ext cx="1628775" cy="3976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0AAFA53-8CA0-4D4A-8D76-2C55ACF24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8850" y="581025"/>
          <a:ext cx="16287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count-if-row-meets-multiple-criteria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count-if-row-meets-multiple-criteri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K15"/>
  <sheetViews>
    <sheetView showGridLines="0" tabSelected="1" workbookViewId="0">
      <selection activeCell="H5" sqref="H5"/>
    </sheetView>
  </sheetViews>
  <sheetFormatPr defaultColWidth="8.85546875" defaultRowHeight="15" x14ac:dyDescent="0.25"/>
  <cols>
    <col min="6" max="6" width="10.85546875" customWidth="1"/>
  </cols>
  <sheetData>
    <row r="2" spans="2:11" ht="15.75" x14ac:dyDescent="0.25">
      <c r="B2" s="1" t="s">
        <v>27</v>
      </c>
    </row>
    <row r="4" spans="2:11" x14ac:dyDescent="0.25">
      <c r="B4" s="2" t="s">
        <v>0</v>
      </c>
      <c r="C4" s="2" t="s">
        <v>1</v>
      </c>
      <c r="D4" s="2" t="s">
        <v>2</v>
      </c>
      <c r="E4" s="2" t="s">
        <v>3</v>
      </c>
      <c r="F4" s="2" t="s">
        <v>4</v>
      </c>
      <c r="H4" s="6" t="s">
        <v>22</v>
      </c>
    </row>
    <row r="5" spans="2:11" x14ac:dyDescent="0.25">
      <c r="B5" s="3">
        <v>1001</v>
      </c>
      <c r="C5" s="4">
        <v>150</v>
      </c>
      <c r="D5" s="3" t="s">
        <v>5</v>
      </c>
      <c r="E5" s="3" t="s">
        <v>6</v>
      </c>
      <c r="F5" s="5">
        <v>44603</v>
      </c>
      <c r="H5" s="9" cm="1">
        <f t="array" ref="H5">SUMPRODUCT((E5:E15="tx")*(C5:C15&gt;100)*(MONTH(F5:F15)=3))</f>
        <v>2</v>
      </c>
    </row>
    <row r="6" spans="2:11" x14ac:dyDescent="0.25">
      <c r="B6" s="3">
        <v>1002</v>
      </c>
      <c r="C6" s="4">
        <v>175</v>
      </c>
      <c r="D6" s="3" t="s">
        <v>7</v>
      </c>
      <c r="E6" s="3" t="s">
        <v>8</v>
      </c>
      <c r="F6" s="5">
        <v>44609</v>
      </c>
      <c r="K6" s="8" t="s">
        <v>28</v>
      </c>
    </row>
    <row r="7" spans="2:11" x14ac:dyDescent="0.25">
      <c r="B7" s="3">
        <v>1003</v>
      </c>
      <c r="C7" s="4">
        <v>100</v>
      </c>
      <c r="D7" s="3" t="s">
        <v>9</v>
      </c>
      <c r="E7" s="3" t="s">
        <v>10</v>
      </c>
      <c r="F7" s="5">
        <v>44615</v>
      </c>
    </row>
    <row r="8" spans="2:11" x14ac:dyDescent="0.25">
      <c r="B8" s="3">
        <v>1004</v>
      </c>
      <c r="C8" s="4">
        <v>125</v>
      </c>
      <c r="D8" s="3" t="s">
        <v>11</v>
      </c>
      <c r="E8" s="3" t="s">
        <v>6</v>
      </c>
      <c r="F8" s="5">
        <v>44621</v>
      </c>
    </row>
    <row r="9" spans="2:11" x14ac:dyDescent="0.25">
      <c r="B9" s="3">
        <v>1007</v>
      </c>
      <c r="C9" s="4">
        <v>100</v>
      </c>
      <c r="D9" s="3" t="s">
        <v>12</v>
      </c>
      <c r="E9" s="3" t="s">
        <v>6</v>
      </c>
      <c r="F9" s="5">
        <v>44627</v>
      </c>
      <c r="H9" t="s">
        <v>26</v>
      </c>
      <c r="K9" s="8" t="s">
        <v>30</v>
      </c>
    </row>
    <row r="10" spans="2:11" x14ac:dyDescent="0.25">
      <c r="B10" s="3">
        <v>1008</v>
      </c>
      <c r="C10" s="4">
        <v>50</v>
      </c>
      <c r="D10" s="3" t="s">
        <v>13</v>
      </c>
      <c r="E10" s="3" t="s">
        <v>14</v>
      </c>
      <c r="F10" s="5">
        <v>44633</v>
      </c>
      <c r="H10" s="7" t="s">
        <v>23</v>
      </c>
    </row>
    <row r="11" spans="2:11" x14ac:dyDescent="0.25">
      <c r="B11" s="3">
        <v>1010</v>
      </c>
      <c r="C11" s="4">
        <v>125</v>
      </c>
      <c r="D11" s="3" t="s">
        <v>15</v>
      </c>
      <c r="E11" s="3" t="s">
        <v>6</v>
      </c>
      <c r="F11" s="5">
        <v>44639</v>
      </c>
      <c r="H11" s="7" t="s">
        <v>24</v>
      </c>
    </row>
    <row r="12" spans="2:11" x14ac:dyDescent="0.25">
      <c r="B12" s="3">
        <v>1011</v>
      </c>
      <c r="C12" s="4">
        <v>175</v>
      </c>
      <c r="D12" s="3" t="s">
        <v>16</v>
      </c>
      <c r="E12" s="3" t="s">
        <v>17</v>
      </c>
      <c r="F12" s="5">
        <v>44645</v>
      </c>
      <c r="H12" s="7" t="s">
        <v>25</v>
      </c>
    </row>
    <row r="13" spans="2:11" x14ac:dyDescent="0.25">
      <c r="B13" s="3">
        <v>1012</v>
      </c>
      <c r="C13" s="4">
        <v>125</v>
      </c>
      <c r="D13" s="3" t="s">
        <v>18</v>
      </c>
      <c r="E13" s="3" t="s">
        <v>19</v>
      </c>
      <c r="F13" s="5">
        <v>44651</v>
      </c>
    </row>
    <row r="14" spans="2:11" x14ac:dyDescent="0.25">
      <c r="B14" s="3">
        <v>1013</v>
      </c>
      <c r="C14" s="4">
        <v>125</v>
      </c>
      <c r="D14" s="3" t="s">
        <v>20</v>
      </c>
      <c r="E14" s="3" t="s">
        <v>6</v>
      </c>
      <c r="F14" s="5">
        <v>44657</v>
      </c>
    </row>
    <row r="15" spans="2:11" x14ac:dyDescent="0.25">
      <c r="B15" s="3">
        <v>1016</v>
      </c>
      <c r="C15" s="4">
        <v>125</v>
      </c>
      <c r="D15" s="3" t="s">
        <v>21</v>
      </c>
      <c r="E15" s="3" t="s">
        <v>8</v>
      </c>
      <c r="F15" s="5">
        <v>44669</v>
      </c>
    </row>
  </sheetData>
  <hyperlinks>
    <hyperlink ref="K6" r:id="rId1" xr:uid="{61A49E63-B9F6-405B-9948-45F39191A602}"/>
    <hyperlink ref="K9" location="Sheet2!I5" display="COUNTIFS solution" xr:uid="{2ADA4063-3B67-499A-AC7D-604FD7AD3476}"/>
  </hyperlinks>
  <pageMargins left="0.7" right="0.7" top="0.75" bottom="0.75" header="0.3" footer="0.3"/>
  <pageSetup orientation="portrait" horizontalDpi="0" verticalDpi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36B2F-D377-4C30-A443-4CEA1805A0E6}">
  <dimension ref="B2:L15"/>
  <sheetViews>
    <sheetView showGridLines="0" workbookViewId="0">
      <selection activeCell="I5" sqref="I5"/>
    </sheetView>
  </sheetViews>
  <sheetFormatPr defaultColWidth="8.85546875" defaultRowHeight="15" x14ac:dyDescent="0.25"/>
  <cols>
    <col min="6" max="6" width="10.85546875" customWidth="1"/>
  </cols>
  <sheetData>
    <row r="2" spans="2:12" ht="15.75" x14ac:dyDescent="0.25">
      <c r="B2" s="1" t="s">
        <v>27</v>
      </c>
    </row>
    <row r="4" spans="2:12" x14ac:dyDescent="0.25">
      <c r="B4" s="2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2" t="s">
        <v>29</v>
      </c>
      <c r="I4" s="6" t="s">
        <v>22</v>
      </c>
    </row>
    <row r="5" spans="2:12" x14ac:dyDescent="0.25">
      <c r="B5" s="3">
        <v>1001</v>
      </c>
      <c r="C5" s="4">
        <v>150</v>
      </c>
      <c r="D5" s="3" t="s">
        <v>5</v>
      </c>
      <c r="E5" s="3" t="s">
        <v>6</v>
      </c>
      <c r="F5" s="5">
        <v>44603</v>
      </c>
      <c r="G5" s="3">
        <f>MONTH(F5)</f>
        <v>2</v>
      </c>
      <c r="I5" s="3">
        <f>COUNTIFS(E5:E15,"tx",C5:C15,"&gt;100",G5:G15,3)</f>
        <v>2</v>
      </c>
    </row>
    <row r="6" spans="2:12" x14ac:dyDescent="0.25">
      <c r="B6" s="3">
        <v>1002</v>
      </c>
      <c r="C6" s="4">
        <v>175</v>
      </c>
      <c r="D6" s="3" t="s">
        <v>7</v>
      </c>
      <c r="E6" s="3" t="s">
        <v>8</v>
      </c>
      <c r="F6" s="5">
        <v>44609</v>
      </c>
      <c r="G6" s="3">
        <f t="shared" ref="G6:G15" si="0">MONTH(F6)</f>
        <v>2</v>
      </c>
      <c r="L6" s="8" t="s">
        <v>28</v>
      </c>
    </row>
    <row r="7" spans="2:12" x14ac:dyDescent="0.25">
      <c r="B7" s="3">
        <v>1003</v>
      </c>
      <c r="C7" s="4">
        <v>100</v>
      </c>
      <c r="D7" s="3" t="s">
        <v>9</v>
      </c>
      <c r="E7" s="3" t="s">
        <v>10</v>
      </c>
      <c r="F7" s="5">
        <v>44615</v>
      </c>
      <c r="G7" s="3">
        <f t="shared" si="0"/>
        <v>2</v>
      </c>
    </row>
    <row r="8" spans="2:12" x14ac:dyDescent="0.25">
      <c r="B8" s="3">
        <v>1004</v>
      </c>
      <c r="C8" s="4">
        <v>125</v>
      </c>
      <c r="D8" s="3" t="s">
        <v>11</v>
      </c>
      <c r="E8" s="3" t="s">
        <v>6</v>
      </c>
      <c r="F8" s="5">
        <v>44621</v>
      </c>
      <c r="G8" s="3">
        <f t="shared" si="0"/>
        <v>3</v>
      </c>
    </row>
    <row r="9" spans="2:12" x14ac:dyDescent="0.25">
      <c r="B9" s="3">
        <v>1007</v>
      </c>
      <c r="C9" s="4">
        <v>100</v>
      </c>
      <c r="D9" s="3" t="s">
        <v>12</v>
      </c>
      <c r="E9" s="3" t="s">
        <v>6</v>
      </c>
      <c r="F9" s="5">
        <v>44627</v>
      </c>
      <c r="G9" s="3">
        <f t="shared" si="0"/>
        <v>3</v>
      </c>
      <c r="I9" t="s">
        <v>26</v>
      </c>
      <c r="L9" s="8" t="s">
        <v>31</v>
      </c>
    </row>
    <row r="10" spans="2:12" x14ac:dyDescent="0.25">
      <c r="B10" s="3">
        <v>1008</v>
      </c>
      <c r="C10" s="4">
        <v>50</v>
      </c>
      <c r="D10" s="3" t="s">
        <v>13</v>
      </c>
      <c r="E10" s="3" t="s">
        <v>14</v>
      </c>
      <c r="F10" s="5">
        <v>44633</v>
      </c>
      <c r="G10" s="3">
        <f t="shared" si="0"/>
        <v>3</v>
      </c>
      <c r="I10" s="7" t="s">
        <v>23</v>
      </c>
    </row>
    <row r="11" spans="2:12" x14ac:dyDescent="0.25">
      <c r="B11" s="3">
        <v>1010</v>
      </c>
      <c r="C11" s="4">
        <v>125</v>
      </c>
      <c r="D11" s="3" t="s">
        <v>15</v>
      </c>
      <c r="E11" s="3" t="s">
        <v>6</v>
      </c>
      <c r="F11" s="5">
        <v>44639</v>
      </c>
      <c r="G11" s="3">
        <f t="shared" si="0"/>
        <v>3</v>
      </c>
      <c r="I11" s="7" t="s">
        <v>24</v>
      </c>
    </row>
    <row r="12" spans="2:12" x14ac:dyDescent="0.25">
      <c r="B12" s="3">
        <v>1011</v>
      </c>
      <c r="C12" s="4">
        <v>175</v>
      </c>
      <c r="D12" s="3" t="s">
        <v>16</v>
      </c>
      <c r="E12" s="3" t="s">
        <v>17</v>
      </c>
      <c r="F12" s="5">
        <v>44645</v>
      </c>
      <c r="G12" s="3">
        <f t="shared" si="0"/>
        <v>3</v>
      </c>
      <c r="I12" s="7" t="s">
        <v>25</v>
      </c>
    </row>
    <row r="13" spans="2:12" x14ac:dyDescent="0.25">
      <c r="B13" s="3">
        <v>1012</v>
      </c>
      <c r="C13" s="4">
        <v>125</v>
      </c>
      <c r="D13" s="3" t="s">
        <v>18</v>
      </c>
      <c r="E13" s="3" t="s">
        <v>19</v>
      </c>
      <c r="F13" s="5">
        <v>44651</v>
      </c>
      <c r="G13" s="3">
        <f t="shared" si="0"/>
        <v>3</v>
      </c>
    </row>
    <row r="14" spans="2:12" x14ac:dyDescent="0.25">
      <c r="B14" s="3">
        <v>1013</v>
      </c>
      <c r="C14" s="4">
        <v>125</v>
      </c>
      <c r="D14" s="3" t="s">
        <v>20</v>
      </c>
      <c r="E14" s="3" t="s">
        <v>6</v>
      </c>
      <c r="F14" s="5">
        <v>44657</v>
      </c>
      <c r="G14" s="3">
        <f t="shared" si="0"/>
        <v>4</v>
      </c>
    </row>
    <row r="15" spans="2:12" x14ac:dyDescent="0.25">
      <c r="B15" s="3">
        <v>1016</v>
      </c>
      <c r="C15" s="4">
        <v>125</v>
      </c>
      <c r="D15" s="3" t="s">
        <v>21</v>
      </c>
      <c r="E15" s="3" t="s">
        <v>8</v>
      </c>
      <c r="F15" s="5">
        <v>44669</v>
      </c>
      <c r="G15" s="3">
        <f t="shared" si="0"/>
        <v>4</v>
      </c>
    </row>
  </sheetData>
  <hyperlinks>
    <hyperlink ref="L6" r:id="rId1" xr:uid="{BC9E1422-A7AF-4222-B415-45F5A573B756}"/>
    <hyperlink ref="L9" location="Sheet1!H5" display="SUMPRODUCT solution" xr:uid="{1FD997BA-A7FC-4566-8E0D-FFC50FB0ED80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2018-05-01T18:36:50Z</dcterms:created>
  <dcterms:modified xsi:type="dcterms:W3CDTF">2022-06-09T15:36:20Z</dcterms:modified>
</cp:coreProperties>
</file>