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misc\convert expense time units\"/>
    </mc:Choice>
  </mc:AlternateContent>
  <xr:revisionPtr revIDLastSave="0" documentId="13_ncr:1_{BC35C55F-0E32-4CCD-AC9F-3E4EF39F131D}" xr6:coauthVersionLast="45" xr6:coauthVersionMax="45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definedNames>
    <definedName name="data">Sheet1!$O$5:$S$9</definedName>
    <definedName name="hunits">Sheet1!$O$4:$S$4</definedName>
    <definedName name="vunits">Sheet1!$N$5:$N$9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1" l="1"/>
  <c r="H12" i="1"/>
  <c r="H11" i="1"/>
  <c r="H10" i="1"/>
  <c r="H9" i="1"/>
  <c r="H8" i="1"/>
  <c r="H7" i="1"/>
  <c r="H6" i="1"/>
  <c r="H5" i="1"/>
  <c r="P8" i="1"/>
  <c r="O8" i="1"/>
  <c r="O6" i="1"/>
  <c r="F12" i="1"/>
  <c r="G12" i="1"/>
  <c r="I12" i="1"/>
  <c r="J12" i="1"/>
  <c r="F11" i="1"/>
  <c r="G11" i="1"/>
  <c r="I11" i="1"/>
  <c r="J11" i="1"/>
  <c r="R9" i="1"/>
  <c r="P9" i="1"/>
  <c r="O9" i="1"/>
  <c r="F10" i="1"/>
  <c r="G10" i="1"/>
  <c r="I10" i="1"/>
  <c r="J10" i="1"/>
  <c r="F9" i="1"/>
  <c r="G9" i="1"/>
  <c r="I9" i="1"/>
  <c r="J9" i="1"/>
  <c r="F8" i="1"/>
  <c r="G8" i="1"/>
  <c r="I8" i="1"/>
  <c r="J8" i="1"/>
  <c r="F7" i="1"/>
  <c r="G7" i="1"/>
  <c r="I7" i="1"/>
  <c r="J7" i="1"/>
  <c r="F6" i="1"/>
  <c r="G6" i="1"/>
  <c r="I6" i="1"/>
  <c r="J6" i="1"/>
  <c r="G5" i="1"/>
  <c r="I5" i="1"/>
  <c r="J5" i="1"/>
  <c r="F5" i="1"/>
  <c r="Q9" i="1"/>
  <c r="P7" i="1"/>
  <c r="O7" i="1"/>
</calcChain>
</file>

<file path=xl/sharedStrings.xml><?xml version="1.0" encoding="utf-8"?>
<sst xmlns="http://schemas.openxmlformats.org/spreadsheetml/2006/main" count="39" uniqueCount="21">
  <si>
    <t>Expense</t>
  </si>
  <si>
    <t>Frequency</t>
  </si>
  <si>
    <t>Annual</t>
  </si>
  <si>
    <t>Monthly</t>
  </si>
  <si>
    <t>Weekly</t>
  </si>
  <si>
    <t>Daily</t>
  </si>
  <si>
    <t>Biweekly</t>
  </si>
  <si>
    <t>Amount</t>
  </si>
  <si>
    <t>Rent</t>
  </si>
  <si>
    <t>Groceries</t>
  </si>
  <si>
    <t>Latte</t>
  </si>
  <si>
    <t>Gas</t>
  </si>
  <si>
    <t>Internet</t>
  </si>
  <si>
    <t>Insurance</t>
  </si>
  <si>
    <t>Cell</t>
  </si>
  <si>
    <t>Car</t>
  </si>
  <si>
    <t>data = O5:S9</t>
  </si>
  <si>
    <t>hunits = O4:S4</t>
  </si>
  <si>
    <t>vunits = N5:N9</t>
  </si>
  <si>
    <t>Lookup table</t>
  </si>
  <si>
    <t>Convert expense time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</si>
</sst>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8" fontId="0" fillId="0" borderId="1" xfId="0" applyNumberFormat="1" applyBorder="1"/>
    <xf numFmtId="6" fontId="0" fillId="0" borderId="1" xfId="0" applyNumberFormat="1" applyBorder="1"/>
    <xf numFmtId="0" fontId="0" fillId="3" borderId="1" xfId="0" applyFill="1" applyBorder="1"/>
    <xf numFmtId="164" fontId="0" fillId="0" borderId="1" xfId="0" applyNumberFormat="1" applyBorder="1"/>
    <xf numFmtId="0" fontId="2" fillId="0" borderId="0" xfId="0" applyFont="1" applyFill="1" applyBorder="1"/>
    <xf numFmtId="0" fontId="2" fillId="0" borderId="0" xfId="0" quotePrefix="1" applyFont="1"/>
    <xf numFmtId="0" fontId="2" fillId="0" borderId="0" xfId="0" applyFont="1"/>
    <xf numFmtId="6" fontId="0" fillId="0" borderId="0" xfId="0" applyNumberFormat="1"/>
  </cellXfs>
  <cellStyles count="1"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S15"/>
  <sheetViews>
    <sheetView showGridLines="0" tabSelected="1" zoomScaleNormal="100" workbookViewId="0">
      <selection activeCell="F5" sqref="F5"/>
    </sheetView>
  </sheetViews>
  <sheetFormatPr defaultColWidth="8.85546875" defaultRowHeight="15" x14ac:dyDescent="0.25"/>
  <cols>
    <col min="1" max="1" width="5.7109375" customWidth="1"/>
    <col min="2" max="2" width="10" customWidth="1"/>
    <col min="3" max="3" width="8.42578125" customWidth="1"/>
    <col min="4" max="4" width="11" customWidth="1"/>
    <col min="5" max="5" width="5.7109375" customWidth="1"/>
    <col min="6" max="10" width="9.140625" customWidth="1"/>
    <col min="14" max="14" width="8.85546875" customWidth="1"/>
    <col min="19" max="19" width="8.85546875" customWidth="1"/>
  </cols>
  <sheetData>
    <row r="2" spans="2:19" x14ac:dyDescent="0.25">
      <c r="B2" s="3" t="s">
        <v>20</v>
      </c>
      <c r="N2" s="3" t="s">
        <v>19</v>
      </c>
    </row>
    <row r="4" spans="2:19" x14ac:dyDescent="0.25">
      <c r="B4" s="2" t="s">
        <v>0</v>
      </c>
      <c r="C4" s="2" t="s">
        <v>7</v>
      </c>
      <c r="D4" s="2" t="s">
        <v>1</v>
      </c>
      <c r="F4" s="6" t="s">
        <v>2</v>
      </c>
      <c r="G4" s="6" t="s">
        <v>3</v>
      </c>
      <c r="H4" s="6" t="s">
        <v>6</v>
      </c>
      <c r="I4" s="6" t="s">
        <v>4</v>
      </c>
      <c r="J4" s="6" t="s">
        <v>5</v>
      </c>
      <c r="N4" s="2"/>
      <c r="O4" s="2" t="s">
        <v>5</v>
      </c>
      <c r="P4" s="2" t="s">
        <v>4</v>
      </c>
      <c r="Q4" s="2" t="s">
        <v>6</v>
      </c>
      <c r="R4" s="2" t="s">
        <v>3</v>
      </c>
      <c r="S4" s="2" t="s">
        <v>2</v>
      </c>
    </row>
    <row r="5" spans="2:19" x14ac:dyDescent="0.25">
      <c r="B5" s="1" t="s">
        <v>8</v>
      </c>
      <c r="C5" s="1">
        <v>1000</v>
      </c>
      <c r="D5" s="1" t="s">
        <v>3</v>
      </c>
      <c r="F5" s="5">
        <f t="shared" ref="F5:J12" si="0">$C5*INDEX(data,MATCH($D5,vunits,0),MATCH(F$4,hunits,0))</f>
        <v>12000</v>
      </c>
      <c r="G5" s="5">
        <f t="shared" si="0"/>
        <v>1000</v>
      </c>
      <c r="H5" s="4">
        <f t="shared" si="0"/>
        <v>500</v>
      </c>
      <c r="I5" s="4">
        <f t="shared" si="0"/>
        <v>250</v>
      </c>
      <c r="J5" s="4">
        <f t="shared" si="0"/>
        <v>33.333333333333336</v>
      </c>
      <c r="N5" s="2" t="s">
        <v>5</v>
      </c>
      <c r="O5" s="1">
        <v>1</v>
      </c>
      <c r="P5" s="1">
        <v>7</v>
      </c>
      <c r="Q5" s="1">
        <v>14</v>
      </c>
      <c r="R5" s="1">
        <v>30</v>
      </c>
      <c r="S5" s="1">
        <v>365</v>
      </c>
    </row>
    <row r="6" spans="2:19" x14ac:dyDescent="0.25">
      <c r="B6" s="1" t="s">
        <v>9</v>
      </c>
      <c r="C6" s="1">
        <v>50</v>
      </c>
      <c r="D6" s="1" t="s">
        <v>4</v>
      </c>
      <c r="F6" s="5">
        <f t="shared" si="0"/>
        <v>2600</v>
      </c>
      <c r="G6" s="5">
        <f t="shared" si="0"/>
        <v>200</v>
      </c>
      <c r="H6" s="4">
        <f t="shared" si="0"/>
        <v>100</v>
      </c>
      <c r="I6" s="4">
        <f t="shared" si="0"/>
        <v>50</v>
      </c>
      <c r="J6" s="4">
        <f t="shared" si="0"/>
        <v>7.1428571428571423</v>
      </c>
      <c r="N6" s="2" t="s">
        <v>4</v>
      </c>
      <c r="O6" s="7">
        <f>1/7</f>
        <v>0.14285714285714285</v>
      </c>
      <c r="P6" s="1">
        <v>1</v>
      </c>
      <c r="Q6" s="1">
        <v>2</v>
      </c>
      <c r="R6" s="1">
        <v>4</v>
      </c>
      <c r="S6" s="1">
        <v>52</v>
      </c>
    </row>
    <row r="7" spans="2:19" x14ac:dyDescent="0.25">
      <c r="B7" s="1" t="s">
        <v>10</v>
      </c>
      <c r="C7" s="1">
        <v>4.5</v>
      </c>
      <c r="D7" s="1" t="s">
        <v>5</v>
      </c>
      <c r="F7" s="5">
        <f t="shared" si="0"/>
        <v>1642.5</v>
      </c>
      <c r="G7" s="5">
        <f t="shared" si="0"/>
        <v>135</v>
      </c>
      <c r="H7" s="4">
        <f t="shared" si="0"/>
        <v>63</v>
      </c>
      <c r="I7" s="4">
        <f t="shared" si="0"/>
        <v>31.5</v>
      </c>
      <c r="J7" s="4">
        <f t="shared" si="0"/>
        <v>4.5</v>
      </c>
      <c r="N7" s="2" t="s">
        <v>6</v>
      </c>
      <c r="O7" s="7">
        <f>1/14</f>
        <v>7.1428571428571425E-2</v>
      </c>
      <c r="P7" s="1">
        <f>1/2</f>
        <v>0.5</v>
      </c>
      <c r="Q7" s="1">
        <v>1</v>
      </c>
      <c r="R7" s="1">
        <v>2</v>
      </c>
      <c r="S7" s="1">
        <v>26</v>
      </c>
    </row>
    <row r="8" spans="2:19" x14ac:dyDescent="0.25">
      <c r="B8" s="1" t="s">
        <v>15</v>
      </c>
      <c r="C8" s="1">
        <v>300</v>
      </c>
      <c r="D8" s="1" t="s">
        <v>3</v>
      </c>
      <c r="F8" s="5">
        <f t="shared" si="0"/>
        <v>3600</v>
      </c>
      <c r="G8" s="5">
        <f t="shared" si="0"/>
        <v>300</v>
      </c>
      <c r="H8" s="4">
        <f t="shared" si="0"/>
        <v>150</v>
      </c>
      <c r="I8" s="4">
        <f t="shared" si="0"/>
        <v>75</v>
      </c>
      <c r="J8" s="4">
        <f t="shared" si="0"/>
        <v>10</v>
      </c>
      <c r="N8" s="2" t="s">
        <v>3</v>
      </c>
      <c r="O8" s="7">
        <f>1/30</f>
        <v>3.3333333333333333E-2</v>
      </c>
      <c r="P8" s="1">
        <f>1/4</f>
        <v>0.25</v>
      </c>
      <c r="Q8" s="1">
        <f>1/2</f>
        <v>0.5</v>
      </c>
      <c r="R8" s="1">
        <v>1</v>
      </c>
      <c r="S8" s="1">
        <v>12</v>
      </c>
    </row>
    <row r="9" spans="2:19" x14ac:dyDescent="0.25">
      <c r="B9" s="1" t="s">
        <v>11</v>
      </c>
      <c r="C9" s="1">
        <v>50</v>
      </c>
      <c r="D9" s="1" t="s">
        <v>4</v>
      </c>
      <c r="F9" s="5">
        <f t="shared" si="0"/>
        <v>2600</v>
      </c>
      <c r="G9" s="5">
        <f t="shared" si="0"/>
        <v>200</v>
      </c>
      <c r="H9" s="4">
        <f t="shared" si="0"/>
        <v>100</v>
      </c>
      <c r="I9" s="4">
        <f t="shared" si="0"/>
        <v>50</v>
      </c>
      <c r="J9" s="4">
        <f t="shared" si="0"/>
        <v>7.1428571428571423</v>
      </c>
      <c r="N9" s="2" t="s">
        <v>2</v>
      </c>
      <c r="O9" s="7">
        <f>1/365</f>
        <v>2.7397260273972603E-3</v>
      </c>
      <c r="P9" s="7">
        <f>1/52</f>
        <v>1.9230769230769232E-2</v>
      </c>
      <c r="Q9" s="7">
        <f>1/26</f>
        <v>3.8461538461538464E-2</v>
      </c>
      <c r="R9" s="7">
        <f>1/12</f>
        <v>8.3333333333333329E-2</v>
      </c>
      <c r="S9" s="1">
        <v>1</v>
      </c>
    </row>
    <row r="10" spans="2:19" x14ac:dyDescent="0.25">
      <c r="B10" s="1" t="s">
        <v>12</v>
      </c>
      <c r="C10" s="1">
        <v>87</v>
      </c>
      <c r="D10" s="1" t="s">
        <v>3</v>
      </c>
      <c r="F10" s="5">
        <f t="shared" si="0"/>
        <v>1044</v>
      </c>
      <c r="G10" s="5">
        <f t="shared" si="0"/>
        <v>87</v>
      </c>
      <c r="H10" s="4">
        <f t="shared" si="0"/>
        <v>43.5</v>
      </c>
      <c r="I10" s="4">
        <f t="shared" si="0"/>
        <v>21.75</v>
      </c>
      <c r="J10" s="4">
        <f t="shared" si="0"/>
        <v>2.9</v>
      </c>
    </row>
    <row r="11" spans="2:19" x14ac:dyDescent="0.25">
      <c r="B11" s="1" t="s">
        <v>13</v>
      </c>
      <c r="C11" s="1">
        <v>220</v>
      </c>
      <c r="D11" s="1" t="s">
        <v>6</v>
      </c>
      <c r="F11" s="5">
        <f t="shared" si="0"/>
        <v>5720</v>
      </c>
      <c r="G11" s="5">
        <f t="shared" si="0"/>
        <v>440</v>
      </c>
      <c r="H11" s="4">
        <f t="shared" si="0"/>
        <v>220</v>
      </c>
      <c r="I11" s="4">
        <f t="shared" si="0"/>
        <v>110</v>
      </c>
      <c r="J11" s="4">
        <f t="shared" si="0"/>
        <v>15.714285714285714</v>
      </c>
      <c r="O11" s="9"/>
    </row>
    <row r="12" spans="2:19" x14ac:dyDescent="0.25">
      <c r="B12" s="1" t="s">
        <v>14</v>
      </c>
      <c r="C12" s="1">
        <v>50</v>
      </c>
      <c r="D12" s="1" t="s">
        <v>3</v>
      </c>
      <c r="F12" s="5">
        <f t="shared" si="0"/>
        <v>600</v>
      </c>
      <c r="G12" s="5">
        <f t="shared" si="0"/>
        <v>50</v>
      </c>
      <c r="H12" s="4">
        <f t="shared" si="0"/>
        <v>25</v>
      </c>
      <c r="I12" s="4">
        <f t="shared" si="0"/>
        <v>12.5</v>
      </c>
      <c r="J12" s="4">
        <f t="shared" si="0"/>
        <v>1.6666666666666667</v>
      </c>
      <c r="N12" s="10" t="s">
        <v>17</v>
      </c>
      <c r="O12" s="9"/>
    </row>
    <row r="13" spans="2:19" x14ac:dyDescent="0.25">
      <c r="N13" s="10" t="s">
        <v>18</v>
      </c>
      <c r="O13" s="9"/>
    </row>
    <row r="14" spans="2:19" x14ac:dyDescent="0.25">
      <c r="N14" s="8" t="s">
        <v>16</v>
      </c>
    </row>
    <row r="15" spans="2:19" x14ac:dyDescent="0.25">
      <c r="G15" s="11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data</vt:lpstr>
      <vt:lpstr>hunits</vt:lpstr>
      <vt:lpstr>vunits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2018-05-01T18:36:50Z</dcterms:created>
  <dcterms:modified xsi:type="dcterms:W3CDTF">2020-01-17T01:12:04Z</dcterms:modified>
</cp:coreProperties>
</file>