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unctions\pivotby\"/>
    </mc:Choice>
  </mc:AlternateContent>
  <xr:revisionPtr revIDLastSave="0" documentId="13_ncr:1_{563BE0C6-A27F-4E73-B434-BFBAB959F368}" xr6:coauthVersionLast="47" xr6:coauthVersionMax="47" xr10:uidLastSave="{00000000-0000-0000-0000-000000000000}"/>
  <bookViews>
    <workbookView xWindow="-120" yWindow="-120" windowWidth="21840" windowHeight="13140" tabRatio="851" xr2:uid="{134F55E1-6840-4C4D-B83C-47F77C985470}"/>
  </bookViews>
  <sheets>
    <sheet name="Sheet1" sheetId="16" r:id="rId1"/>
    <sheet name="Sheet2" sheetId="19" r:id="rId2"/>
    <sheet name="Sheet3" sheetId="20" r:id="rId3"/>
    <sheet name="Sheet4" sheetId="17" r:id="rId4"/>
    <sheet name="Sheet5" sheetId="12" r:id="rId5"/>
    <sheet name="Sheet6" sheetId="14" r:id="rId6"/>
    <sheet name="Sheet7" sheetId="15" r:id="rId7"/>
    <sheet name="Sheet8" sheetId="6" r:id="rId8"/>
    <sheet name="Sheet9" sheetId="8" r:id="rId9"/>
    <sheet name="Sheet10" sheetId="10" r:id="rId10"/>
    <sheet name="Sheet11" sheetId="21" r:id="rId11"/>
    <sheet name="Sheet12" sheetId="22" r:id="rId12"/>
  </sheets>
  <definedNames>
    <definedName name="c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2" l="1" a="1"/>
  <c r="G4" i="22"/>
  <c r="G4" i="21" a="1"/>
  <c r="G4" i="21"/>
  <c r="G4" i="10" a="1"/>
  <c r="G4" i="10"/>
  <c r="G4" i="8" a="1"/>
  <c r="G4" i="8"/>
  <c r="G4" i="6" a="1"/>
  <c r="G4" i="6"/>
  <c r="G4" i="15" a="1"/>
  <c r="G4" i="15"/>
  <c r="G4" i="14" a="1"/>
  <c r="G4" i="14"/>
  <c r="G4" i="12" a="1"/>
  <c r="G4" i="12"/>
  <c r="G11" i="20" a="1"/>
  <c r="G11" i="20"/>
  <c r="G4" i="20" a="1"/>
  <c r="G4" i="20"/>
  <c r="G4" i="19" a="1"/>
  <c r="G4" i="19"/>
  <c r="G11" i="19" a="1"/>
  <c r="G11" i="19"/>
  <c r="G4" i="16" a="1"/>
  <c r="G4" i="16"/>
  <c r="G4" i="17" a="1"/>
  <c r="G4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<sst xmlns="http://schemas.openxmlformats.org/spreadsheetml/2006/main" count="2436" uniqueCount="138">
  <si>
    <t>Red</t>
  </si>
  <si>
    <t>Blue</t>
  </si>
  <si>
    <t>Green</t>
  </si>
  <si>
    <t>Name</t>
  </si>
  <si>
    <t>Color</t>
  </si>
  <si>
    <t>City</t>
  </si>
  <si>
    <t>Quarter</t>
  </si>
  <si>
    <t>Sales</t>
  </si>
  <si>
    <t>Portland</t>
  </si>
  <si>
    <t>Q1</t>
  </si>
  <si>
    <t>Q2</t>
  </si>
  <si>
    <t>Q3</t>
  </si>
  <si>
    <t>Q4</t>
  </si>
  <si>
    <t>Seattle</t>
  </si>
  <si>
    <t>San Diego</t>
  </si>
  <si>
    <t>Region</t>
  </si>
  <si>
    <t>Units</t>
  </si>
  <si>
    <t>West</t>
  </si>
  <si>
    <t>East</t>
  </si>
  <si>
    <t>Silver</t>
  </si>
  <si>
    <t>Department</t>
  </si>
  <si>
    <t>Marketing</t>
  </si>
  <si>
    <t>Finance</t>
  </si>
  <si>
    <t>Engineering</t>
  </si>
  <si>
    <t>Support</t>
  </si>
  <si>
    <t>HR</t>
  </si>
  <si>
    <t>O. Sanchez</t>
  </si>
  <si>
    <t>M. Cox</t>
  </si>
  <si>
    <t>I. Bailey</t>
  </si>
  <si>
    <t>U. Ward</t>
  </si>
  <si>
    <t>W. Hughes</t>
  </si>
  <si>
    <t>R. Hall</t>
  </si>
  <si>
    <t>H. Green</t>
  </si>
  <si>
    <t>V. Diaz</t>
  </si>
  <si>
    <t>K. Ward</t>
  </si>
  <si>
    <t>Y. Cooper</t>
  </si>
  <si>
    <t>Y. Simmons</t>
  </si>
  <si>
    <t>B. Ward</t>
  </si>
  <si>
    <t>H. Reed</t>
  </si>
  <si>
    <t>B. Cook</t>
  </si>
  <si>
    <t>Z. Roberts</t>
  </si>
  <si>
    <t>K. Murphy</t>
  </si>
  <si>
    <t>M. Campbell</t>
  </si>
  <si>
    <t>C. Cook</t>
  </si>
  <si>
    <t>G. Gray</t>
  </si>
  <si>
    <t>S. Green</t>
  </si>
  <si>
    <t>W. Price</t>
  </si>
  <si>
    <t>K. Ross</t>
  </si>
  <si>
    <t>G. Bailey</t>
  </si>
  <si>
    <t>U. Richardson</t>
  </si>
  <si>
    <t>P. Gonzalez</t>
  </si>
  <si>
    <t>M. Torres</t>
  </si>
  <si>
    <t>U. Sanders</t>
  </si>
  <si>
    <t>O. Stewart</t>
  </si>
  <si>
    <t>E. Reed</t>
  </si>
  <si>
    <t>I. Morgan</t>
  </si>
  <si>
    <t>E. Green</t>
  </si>
  <si>
    <t>H. Nelson</t>
  </si>
  <si>
    <t>X. Roberts</t>
  </si>
  <si>
    <t>R. Hughes</t>
  </si>
  <si>
    <t>R. Anderson</t>
  </si>
  <si>
    <t>I. Watson</t>
  </si>
  <si>
    <t>X. Evans</t>
  </si>
  <si>
    <t>S. Stewart</t>
  </si>
  <si>
    <t>N. Murphy</t>
  </si>
  <si>
    <t>S. Lee</t>
  </si>
  <si>
    <t>M. Hughes</t>
  </si>
  <si>
    <t>L. Edwards</t>
  </si>
  <si>
    <t>H. Gray</t>
  </si>
  <si>
    <t>E. Watson</t>
  </si>
  <si>
    <t>Q. Lee</t>
  </si>
  <si>
    <t>P. Cooper</t>
  </si>
  <si>
    <t>Y. Martinez</t>
  </si>
  <si>
    <t>B. Cooper</t>
  </si>
  <si>
    <t>D. Lewis</t>
  </si>
  <si>
    <t>E. Lewis</t>
  </si>
  <si>
    <t>U. Ross</t>
  </si>
  <si>
    <t>F. Harris</t>
  </si>
  <si>
    <t>Z. Campbell</t>
  </si>
  <si>
    <t>V. Turner</t>
  </si>
  <si>
    <t>N. Parker</t>
  </si>
  <si>
    <t>T. Reed</t>
  </si>
  <si>
    <t>C. Cox</t>
  </si>
  <si>
    <t>M. Martinez</t>
  </si>
  <si>
    <t>M. Cook</t>
  </si>
  <si>
    <t>T. Richardson</t>
  </si>
  <si>
    <t>O. James</t>
  </si>
  <si>
    <t>Q. Sanchez</t>
  </si>
  <si>
    <t>I. Russell</t>
  </si>
  <si>
    <t>R. Long</t>
  </si>
  <si>
    <t>A. Rivera</t>
  </si>
  <si>
    <t>V. Gonzalez</t>
  </si>
  <si>
    <t>X. Torres</t>
  </si>
  <si>
    <t>D. Collins</t>
  </si>
  <si>
    <t>V. Campbell</t>
  </si>
  <si>
    <t>R. Scott</t>
  </si>
  <si>
    <t>Y. Green</t>
  </si>
  <si>
    <t>I. Wright</t>
  </si>
  <si>
    <t>Y. James</t>
  </si>
  <si>
    <t>U. Cook</t>
  </si>
  <si>
    <t>K. Green</t>
  </si>
  <si>
    <t>D. Cooper</t>
  </si>
  <si>
    <t>J. Martinez</t>
  </si>
  <si>
    <t>N. Hughes</t>
  </si>
  <si>
    <t>F. Parker</t>
  </si>
  <si>
    <t>A. Long</t>
  </si>
  <si>
    <t>X. Long</t>
  </si>
  <si>
    <t>I. Lewis</t>
  </si>
  <si>
    <t>Q. Gray</t>
  </si>
  <si>
    <t>Y. Scott</t>
  </si>
  <si>
    <t>F. Hughes</t>
  </si>
  <si>
    <t>Q. Stewart</t>
  </si>
  <si>
    <t>D. Simmons</t>
  </si>
  <si>
    <t>J. Collins</t>
  </si>
  <si>
    <t>T. Evans</t>
  </si>
  <si>
    <t>G. Reed</t>
  </si>
  <si>
    <t>E. Turner</t>
  </si>
  <si>
    <t>L. Hall</t>
  </si>
  <si>
    <t>Y. Evans</t>
  </si>
  <si>
    <t>Veggie</t>
  </si>
  <si>
    <t>Beef</t>
  </si>
  <si>
    <t>Chicken</t>
  </si>
  <si>
    <t>Cost</t>
  </si>
  <si>
    <t>Meal</t>
  </si>
  <si>
    <t>Year</t>
  </si>
  <si>
    <t>PIVOTBY function</t>
  </si>
  <si>
    <t>PIVOTBY function - field header options</t>
  </si>
  <si>
    <t>PIVOTBY function - rows vs. columns</t>
  </si>
  <si>
    <t>PIVOTBY function - calculation options</t>
  </si>
  <si>
    <t>PIVOTBY function - multiple calculations</t>
  </si>
  <si>
    <t>PIVOTBY function - custom headers</t>
  </si>
  <si>
    <t>PIVOTBY function - multiple columns</t>
  </si>
  <si>
    <t>PIVOTBY function - sort options</t>
  </si>
  <si>
    <t>PIVOTBY function - basic examples</t>
  </si>
  <si>
    <t>PIVOTBY function - total depth</t>
  </si>
  <si>
    <t>PIVOTBY function - filter array</t>
  </si>
  <si>
    <t>PIVOTBY function - custom LAMBDA function</t>
  </si>
  <si>
    <t>Read full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</si>
</sst>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3" fontId="0" fillId="0" borderId="1" xfId="0" applyNumberFormat="1" applyBorder="1"/>
    <xf numFmtId="0" fontId="0" fillId="3" borderId="1" xfId="0" applyFill="1" applyBorder="1"/>
    <xf numFmtId="0" fontId="2" fillId="0" borderId="0" xfId="1"/>
    <xf numFmtId="0" fontId="2" fillId="2" borderId="2" xfId="1" applyFill="1" applyBorder="1"/>
    <xf numFmtId="0" fontId="2" fillId="2" borderId="3" xfId="1" applyFill="1" applyBorder="1"/>
    <xf numFmtId="0" fontId="2" fillId="0" borderId="4" xfId="1" applyBorder="1"/>
    <xf numFmtId="0" fontId="2" fillId="0" borderId="6" xfId="1" applyBorder="1"/>
    <xf numFmtId="0" fontId="2" fillId="3" borderId="1" xfId="1" applyFill="1" applyBorder="1"/>
    <xf numFmtId="0" fontId="2" fillId="0" borderId="1" xfId="1" applyBorder="1"/>
    <xf numFmtId="4" fontId="2" fillId="0" borderId="5" xfId="1" applyNumberFormat="1" applyBorder="1"/>
    <xf numFmtId="4" fontId="2" fillId="0" borderId="7" xfId="1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0" fillId="3" borderId="1" xfId="0" applyFill="1" applyBorder="1" applyAlignment="1">
      <alignment horizontal="center"/>
    </xf>
    <xf numFmtId="9" fontId="0" fillId="0" borderId="1" xfId="0" applyNumberFormat="1" applyBorder="1"/>
    <xf numFmtId="6" fontId="0" fillId="0" borderId="1" xfId="0" applyNumberFormat="1" applyBorder="1"/>
    <xf numFmtId="0" fontId="4" fillId="0" borderId="0" xfId="3"/>
    <xf numFmtId="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8" fontId="0" fillId="3" borderId="1" xfId="0" applyNumberFormat="1" applyFill="1" applyBorder="1"/>
    <xf numFmtId="3" fontId="2" fillId="0" borderId="1" xfId="1" applyNumberFormat="1" applyBorder="1"/>
  </cellXfs>
  <cellStyles count="4">
    <cellStyle name="Hyperlink" xfId="3" builtinId="8"/>
    <cellStyle name="Hyperlink 2" xfId="2" xr:uid="{16BD866A-70E7-40F3-9A90-0815EB0473E6}"/>
    <cellStyle name="Normal" xfId="0" builtinId="0"/>
    <cellStyle name="Normal 2" xfId="1" xr:uid="{9B88C00A-8D63-4110-9DDC-CFE1E10B469A}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02A38B-5CE0-D500-44DE-5EE6E65D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4EED7-03CD-F6AF-C441-96DADF34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544071-7ED9-9205-EDC5-BE337DC2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5BACF-A69A-3F62-812C-010905576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5C196-DF8E-E686-90A3-7E1B1D4C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4F703C-8776-51BF-2426-3BE21EBC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BC1C5C-B8C4-DA6D-0D05-381E69F3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4</xdr:row>
      <xdr:rowOff>184023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3CFA7-D354-0D32-ABB3-FAC25D3E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600075"/>
          <a:ext cx="1578864" cy="384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4</xdr:row>
      <xdr:rowOff>184023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0BF21-80D0-B8BE-113D-EDF7ECB1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00075"/>
          <a:ext cx="1578864" cy="384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DD3548-8157-DD88-E2A1-A91C9B49D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24C6-81AD-13EA-EC6E-87D162DC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571500"/>
          <a:ext cx="1578864" cy="384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359664</xdr:colOff>
      <xdr:row>5</xdr:row>
      <xdr:rowOff>3048</xdr:rowOff>
    </xdr:to>
    <xdr:pic>
      <xdr:nvPicPr>
        <xdr:cNvPr id="4" name="Picture 3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BC4D3-E47F-7E47-1ADD-F0DAD4D2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571500"/>
          <a:ext cx="1578864" cy="384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unctions/groupby-func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unctions/groupby-func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unctions/groupby-funct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jet.net/functions/groupby-funct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jet.net/functions/groupby-functio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jet.net/functions/groupby-funct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jet.net/functions/groupby-functio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exceljet.net/functions/groupby-functio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jet.net/functions/groupby-functio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jet.net/functions/groupby-functio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celjet.net/functions/groupby-functio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celjet.net/functions/groupby-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166B-F84E-4267-A99D-918E32466C22}">
  <sheetPr codeName="Sheet1"/>
  <dimension ref="B2:N28"/>
  <sheetViews>
    <sheetView showGridLines="0" tabSelected="1" workbookViewId="0">
      <selection activeCell="G4" sqref="G4"/>
    </sheetView>
  </sheetViews>
  <sheetFormatPr defaultRowHeight="15" x14ac:dyDescent="0.25"/>
  <cols>
    <col min="1" max="1" width="5.7109375" customWidth="1"/>
    <col min="2" max="2" width="10.7109375" customWidth="1"/>
    <col min="3" max="4" width="8.7109375" customWidth="1"/>
    <col min="6" max="6" width="5.7109375" customWidth="1"/>
    <col min="7" max="7" width="10.28515625" customWidth="1"/>
  </cols>
  <sheetData>
    <row r="2" spans="2:14" x14ac:dyDescent="0.25">
      <c r="B2" s="1" t="s">
        <v>125</v>
      </c>
      <c r="C2" s="1"/>
    </row>
    <row r="4" spans="2:14" x14ac:dyDescent="0.25">
      <c r="B4" s="3" t="s">
        <v>5</v>
      </c>
      <c r="C4" s="3" t="s">
        <v>124</v>
      </c>
      <c r="D4" s="22" t="s">
        <v>6</v>
      </c>
      <c r="E4" s="3" t="s">
        <v>7</v>
      </c>
      <c r="G4" s="5" t="str" cm="1">
        <f t="array" ref="G4:J8">_xlfn.PIVOTBY(B4:B28,C4:C28,E4:E28,_xleta.SUM)</f>
        <v/>
      </c>
      <c r="H4" s="17">
        <v>2022</v>
      </c>
      <c r="I4" s="17">
        <v>2023</v>
      </c>
      <c r="J4" s="17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83810</v>
      </c>
      <c r="I5" s="4">
        <v>88414.45</v>
      </c>
      <c r="J5" s="4">
        <v>172224.45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49300</v>
      </c>
      <c r="I6" s="4">
        <v>52345</v>
      </c>
      <c r="J6" s="4">
        <v>101645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Seattle</v>
      </c>
      <c r="H7" s="4">
        <v>103530</v>
      </c>
      <c r="I7" s="4">
        <v>107719.5</v>
      </c>
      <c r="J7" s="4">
        <v>211249.5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236640</v>
      </c>
      <c r="I8" s="4">
        <v>248478.95</v>
      </c>
      <c r="J8" s="4">
        <v>485118.95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22603.350000000002</v>
      </c>
      <c r="G17" s="21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25334.400000000001</v>
      </c>
      <c r="G18" s="21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1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28113.75</v>
      </c>
      <c r="G20" s="21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18653.25</v>
      </c>
      <c r="G21" s="21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20903.2</v>
      </c>
      <c r="G22" s="21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25882.5</v>
      </c>
      <c r="G23" s="21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22975.5</v>
      </c>
      <c r="G24" s="21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11181.5</v>
      </c>
      <c r="G25" s="21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1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1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13642.5</v>
      </c>
      <c r="G28" s="21"/>
    </row>
  </sheetData>
  <hyperlinks>
    <hyperlink ref="N6" r:id="rId1" xr:uid="{453E1D7A-59A3-4E9C-8A16-71F8271B9A15}"/>
    <hyperlink ref="N11" location="'Sheet2'!$G$4" display="PIVOTBY function - basic examples" xr:uid="{27CAC77E-20EE-4CB2-B2AC-9686BB0D98DF}"/>
    <hyperlink ref="N12" location="'Sheet3'!$G$4" display="PIVOTBY function - rows vs. columns" xr:uid="{E65C3A6C-C2A7-4B36-8697-264A88D60CF5}"/>
    <hyperlink ref="N13" location="'Sheet4'!$G$4" display="PIVOTBY function - field header options" xr:uid="{21E52989-9A4D-4D56-B3AE-B106EF00BB3B}"/>
    <hyperlink ref="N14" location="'Sheet5'!$G$4" display="PIVOTBY function - calculation options" xr:uid="{AA3241B7-2C3F-4158-BD80-2CB357B9D9D6}"/>
    <hyperlink ref="N15" location="'Sheet6'!$G$4" display="PIVOTBY function - multiple calculations" xr:uid="{2364F0E2-D5E4-4427-B9DD-AA5CE49E6388}"/>
    <hyperlink ref="N16" location="'Sheet7'!$G$4" display="PIVOTBY function - custom headers" xr:uid="{EA8DA09C-ECA6-4025-A61E-C56ADB6497D6}"/>
    <hyperlink ref="N17" location="'Sheet8'!$G$4" display="PIVOTBY function - multiple columns" xr:uid="{DF08A402-716A-44E7-B4E0-BFE8AA50C2ED}"/>
    <hyperlink ref="N18" location="'Sheet9'!$G$4" display="PIVOTBY function - total depth" xr:uid="{42933B6A-F738-4B6C-92BB-0BC5AF4683EE}"/>
    <hyperlink ref="N19" location="'Sheet10'!$G$4" display="PIVOTBY function - sort options" xr:uid="{740CFAE1-0CC2-4B86-8854-291098F80AA3}"/>
    <hyperlink ref="N20" location="'Sheet11'!$G$4" display="PIVOTBY function - filter array" xr:uid="{66FF587C-24FB-4F6F-BCB0-AC454887F3C5}"/>
    <hyperlink ref="N21" location="'Sheet12'!$G$4" display="PIVOTBY function - custom LAMBDA function" xr:uid="{5E070EB5-47AF-4CA5-B41F-CD2BDE101BE6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61FD-B85C-4E3D-B37B-1E110CC29FFC}">
  <sheetPr codeName="Sheet2"/>
  <dimension ref="B2:N28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2" max="2" width="10.7109375" customWidth="1"/>
    <col min="3" max="4" width="8.7109375" customWidth="1"/>
    <col min="6" max="6" width="7.7109375" customWidth="1"/>
    <col min="7" max="7" width="10.7109375" customWidth="1"/>
  </cols>
  <sheetData>
    <row r="2" spans="2:14" x14ac:dyDescent="0.25">
      <c r="B2" s="1" t="s">
        <v>133</v>
      </c>
      <c r="C2" s="1"/>
    </row>
    <row r="4" spans="2:14" x14ac:dyDescent="0.25">
      <c r="B4" s="3" t="s">
        <v>5</v>
      </c>
      <c r="C4" s="3" t="s">
        <v>124</v>
      </c>
      <c r="D4" s="22" t="s">
        <v>6</v>
      </c>
      <c r="E4" s="3" t="s">
        <v>7</v>
      </c>
      <c r="G4" s="5" t="str" cm="1">
        <f t="array" ref="G4:J8">_xlfn.PIVOTBY(B4:B28,C4:C28,E4:E28,_xleta.SUM)</f>
        <v/>
      </c>
      <c r="H4" s="5">
        <v>2022</v>
      </c>
      <c r="I4" s="5">
        <v>2023</v>
      </c>
      <c r="J4" s="5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83810</v>
      </c>
      <c r="I5" s="4">
        <v>88414.45</v>
      </c>
      <c r="J5" s="4">
        <v>172224.45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49300</v>
      </c>
      <c r="I6" s="4">
        <v>52345</v>
      </c>
      <c r="J6" s="4">
        <v>101645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Seattle</v>
      </c>
      <c r="H7" s="4">
        <v>103530</v>
      </c>
      <c r="I7" s="4">
        <v>107719.5</v>
      </c>
      <c r="J7" s="4">
        <v>211249.5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236640</v>
      </c>
      <c r="I8" s="4">
        <v>248478.95</v>
      </c>
      <c r="J8" s="4">
        <v>485118.95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G11" s="5" t="str" cm="1">
        <f t="array" ref="G11:J16">_xlfn.PIVOTBY(D4:D28,C4:C28,E4:E28,_xleta.SUM)</f>
        <v/>
      </c>
      <c r="H11" s="5">
        <v>2022</v>
      </c>
      <c r="I11" s="5">
        <v>2023</v>
      </c>
      <c r="J11" s="5" t="str">
        <v>Total</v>
      </c>
      <c r="N11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G12" s="2" t="str">
        <v>Q1</v>
      </c>
      <c r="H12" s="4">
        <v>50160</v>
      </c>
      <c r="I12" s="4">
        <v>52438.100000000006</v>
      </c>
      <c r="J12" s="4">
        <v>102598.1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G13" s="2" t="str">
        <v>Q2</v>
      </c>
      <c r="H13" s="4">
        <v>55680</v>
      </c>
      <c r="I13" s="4">
        <v>58533.600000000006</v>
      </c>
      <c r="J13" s="4">
        <v>114213.59999999999</v>
      </c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G14" s="2" t="str">
        <v>Q3</v>
      </c>
      <c r="H14" s="4">
        <v>69600</v>
      </c>
      <c r="I14" s="4">
        <v>72775.5</v>
      </c>
      <c r="J14" s="4">
        <v>142375.5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G15" s="2" t="str">
        <v>Q4</v>
      </c>
      <c r="H15" s="4">
        <v>61200</v>
      </c>
      <c r="I15" s="4">
        <v>64731.75</v>
      </c>
      <c r="J15" s="4">
        <v>125931.75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G16" s="2" t="str">
        <v>Total</v>
      </c>
      <c r="H16" s="4">
        <v>236640</v>
      </c>
      <c r="I16" s="4">
        <v>248478.95</v>
      </c>
      <c r="J16" s="4">
        <v>485118.95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22603.350000000002</v>
      </c>
      <c r="G17" s="21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25334.400000000001</v>
      </c>
      <c r="G18" s="21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1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28113.75</v>
      </c>
      <c r="G20" s="21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18653.25</v>
      </c>
      <c r="G21" s="21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20903.2</v>
      </c>
      <c r="G22" s="21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25882.5</v>
      </c>
      <c r="G23" s="21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22975.5</v>
      </c>
      <c r="G24" s="21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11181.5</v>
      </c>
      <c r="G25" s="21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1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1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13642.5</v>
      </c>
      <c r="G28" s="21"/>
    </row>
  </sheetData>
  <hyperlinks>
    <hyperlink ref="N6" r:id="rId1" xr:uid="{4140F766-6D95-4C25-8604-CCF8BC28D0F5}"/>
    <hyperlink ref="N10" location="'Sheet1'!$G$4" display="PIVOTBY function" xr:uid="{9AFB8A09-B190-49EE-ADE0-22A54513D43D}"/>
    <hyperlink ref="N12" location="'Sheet3'!$G$4" display="PIVOTBY function - rows vs. columns" xr:uid="{EFA244D3-7963-4555-B865-370F7EB1365F}"/>
    <hyperlink ref="N13" location="'Sheet4'!$G$4" display="PIVOTBY function - field header options" xr:uid="{1B470701-4E1D-4263-8433-ACA23617E1A3}"/>
    <hyperlink ref="N14" location="'Sheet5'!$G$4" display="PIVOTBY function - calculation options" xr:uid="{7BA645E1-8BB4-4C76-BFFE-1ECF7B3BDF10}"/>
    <hyperlink ref="N15" location="'Sheet6'!$G$4" display="PIVOTBY function - multiple calculations" xr:uid="{8097131E-27FB-4DAE-98E3-1B4A59AD8B1E}"/>
    <hyperlink ref="N16" location="'Sheet7'!$G$4" display="PIVOTBY function - custom headers" xr:uid="{CB4B55D7-7547-487C-862E-D2E974DDFA1D}"/>
    <hyperlink ref="N17" location="'Sheet8'!$G$4" display="PIVOTBY function - multiple columns" xr:uid="{062D9376-9D00-4BD4-88D0-B779BA5E365E}"/>
    <hyperlink ref="N18" location="'Sheet9'!$G$4" display="PIVOTBY function - total depth" xr:uid="{ED32D04A-16BA-4D59-B33A-9D1E5719E61C}"/>
    <hyperlink ref="N19" location="'Sheet10'!$G$4" display="PIVOTBY function - sort options" xr:uid="{85F2EC3C-9206-4DF8-A589-4276247590FF}"/>
    <hyperlink ref="N20" location="'Sheet11'!$G$4" display="PIVOTBY function - filter array" xr:uid="{45140456-60D2-4DCE-95F9-490A4F458366}"/>
    <hyperlink ref="N21" location="'Sheet12'!$G$4" display="PIVOTBY function - custom LAMBDA function" xr:uid="{17025FB0-2E8C-43A3-8E54-222681CAFEF4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CB96-0589-4F28-9BE3-F52C967712F6}">
  <sheetPr codeName="Sheet9"/>
  <dimension ref="B2:N28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2" width="10.7109375" customWidth="1"/>
    <col min="3" max="4" width="7.7109375" customWidth="1"/>
    <col min="6" max="6" width="5.7109375" customWidth="1"/>
    <col min="7" max="7" width="9.5703125" customWidth="1"/>
  </cols>
  <sheetData>
    <row r="2" spans="2:14" x14ac:dyDescent="0.25">
      <c r="B2" s="1" t="s">
        <v>127</v>
      </c>
      <c r="C2" s="1"/>
    </row>
    <row r="4" spans="2:14" x14ac:dyDescent="0.25">
      <c r="B4" s="3" t="s">
        <v>5</v>
      </c>
      <c r="C4" s="3" t="s">
        <v>124</v>
      </c>
      <c r="D4" s="22" t="s">
        <v>6</v>
      </c>
      <c r="E4" s="3" t="s">
        <v>7</v>
      </c>
      <c r="G4" s="5" t="str" cm="1">
        <f t="array" ref="G4:J8">_xlfn.PIVOTBY(B4:B28,C4:C28,E4:E28,_xleta.SUM)</f>
        <v/>
      </c>
      <c r="H4" s="5">
        <v>2022</v>
      </c>
      <c r="I4" s="5">
        <v>2023</v>
      </c>
      <c r="J4" s="5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83810</v>
      </c>
      <c r="I5" s="4">
        <v>88414.45</v>
      </c>
      <c r="J5" s="4">
        <v>172224.45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49300</v>
      </c>
      <c r="I6" s="4">
        <v>52345</v>
      </c>
      <c r="J6" s="4">
        <v>101645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Seattle</v>
      </c>
      <c r="H7" s="4">
        <v>103530</v>
      </c>
      <c r="I7" s="4">
        <v>107719.5</v>
      </c>
      <c r="J7" s="4">
        <v>211249.5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236640</v>
      </c>
      <c r="I8" s="4">
        <v>248478.95</v>
      </c>
      <c r="J8" s="4">
        <v>485118.95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G11" s="5" t="str" cm="1">
        <f t="array" ref="G11:K14">_xlfn.PIVOTBY(C4:C28,B4:B28,E4:E28,_xleta.SUM)</f>
        <v/>
      </c>
      <c r="H11" s="5" t="str">
        <v>Portland</v>
      </c>
      <c r="I11" s="5" t="str">
        <v>San Diego</v>
      </c>
      <c r="J11" s="5" t="str">
        <v>Seattle</v>
      </c>
      <c r="K11" s="5" t="str">
        <v>Total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G12" s="2">
        <v>2022</v>
      </c>
      <c r="H12" s="4">
        <v>83810</v>
      </c>
      <c r="I12" s="4">
        <v>49300</v>
      </c>
      <c r="J12" s="4">
        <v>103530</v>
      </c>
      <c r="K12" s="4">
        <v>236640</v>
      </c>
      <c r="L12" s="24"/>
      <c r="N12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G13" s="2">
        <v>2023</v>
      </c>
      <c r="H13" s="4">
        <v>88414.45</v>
      </c>
      <c r="I13" s="4">
        <v>52345</v>
      </c>
      <c r="J13" s="4">
        <v>107719.5</v>
      </c>
      <c r="K13" s="4">
        <v>248478.95</v>
      </c>
      <c r="L13" s="24"/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G14" s="2" t="str">
        <v>Total</v>
      </c>
      <c r="H14" s="4">
        <v>172224.45</v>
      </c>
      <c r="I14" s="4">
        <v>101645</v>
      </c>
      <c r="J14" s="4">
        <v>211249.5</v>
      </c>
      <c r="K14" s="4">
        <v>485118.95</v>
      </c>
      <c r="L14" s="24"/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22603.350000000002</v>
      </c>
      <c r="G17" s="21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25334.400000000001</v>
      </c>
      <c r="G18" s="21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1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28113.75</v>
      </c>
      <c r="G20" s="21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18653.25</v>
      </c>
      <c r="G21" s="21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20903.2</v>
      </c>
      <c r="G22" s="21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25882.5</v>
      </c>
      <c r="G23" s="21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22975.5</v>
      </c>
      <c r="G24" s="21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11181.5</v>
      </c>
      <c r="G25" s="21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1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1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13642.5</v>
      </c>
      <c r="G28" s="21"/>
    </row>
  </sheetData>
  <hyperlinks>
    <hyperlink ref="N6" r:id="rId1" xr:uid="{71A66277-E741-43A9-B91F-34A8053065C6}"/>
    <hyperlink ref="N10" location="'Sheet1'!$G$4" display="PIVOTBY function" xr:uid="{A4BACDC9-C63A-4711-8A11-E77BE003E627}"/>
    <hyperlink ref="N11" location="'Sheet2'!$G$4" display="PIVOTBY function - basic examples" xr:uid="{47B076AB-95BB-4CCB-8C42-94F5BAE44588}"/>
    <hyperlink ref="N13" location="'Sheet4'!$G$4" display="PIVOTBY function - field header options" xr:uid="{5F7C2BF8-5C5A-4069-BEE7-39E50A864787}"/>
    <hyperlink ref="N14" location="'Sheet5'!$G$4" display="PIVOTBY function - calculation options" xr:uid="{5B1DE812-DC2B-4D28-83CC-AC8914E7B006}"/>
    <hyperlink ref="N15" location="'Sheet6'!$G$4" display="PIVOTBY function - multiple calculations" xr:uid="{4CF5DB16-43DD-4517-AC2C-FCFF631679CE}"/>
    <hyperlink ref="N16" location="'Sheet7'!$G$4" display="PIVOTBY function - custom headers" xr:uid="{C618F5D1-1D3E-4357-86F9-51B159D0A5FE}"/>
    <hyperlink ref="N17" location="'Sheet8'!$G$4" display="PIVOTBY function - multiple columns" xr:uid="{8DFAD6D9-9AF7-47D7-A34C-50EE950FB592}"/>
    <hyperlink ref="N18" location="'Sheet9'!$G$4" display="PIVOTBY function - total depth" xr:uid="{05B712EB-7F3C-4522-8B15-5B21C7F7A534}"/>
    <hyperlink ref="N19" location="'Sheet10'!$G$4" display="PIVOTBY function - sort options" xr:uid="{DCB9C086-3E33-446C-B519-15FA36D466B2}"/>
    <hyperlink ref="N20" location="'Sheet11'!$G$4" display="PIVOTBY function - filter array" xr:uid="{269EF747-2D8E-4F43-83EA-0C3A5A420B7F}"/>
    <hyperlink ref="N21" location="'Sheet12'!$G$4" display="PIVOTBY function - custom LAMBDA function" xr:uid="{2A44D3AF-E203-4C9B-8301-E075B395EEC9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C70B-4379-4884-B2A4-E8E3A26ED504}">
  <sheetPr codeName="Sheet10"/>
  <dimension ref="B2:N28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2" max="2" width="10.7109375" customWidth="1"/>
    <col min="3" max="4" width="8.7109375" customWidth="1"/>
    <col min="6" max="6" width="7.7109375" customWidth="1"/>
    <col min="7" max="7" width="10.7109375" customWidth="1"/>
  </cols>
  <sheetData>
    <row r="2" spans="2:14" x14ac:dyDescent="0.25">
      <c r="B2" s="1" t="s">
        <v>126</v>
      </c>
      <c r="C2" s="1"/>
    </row>
    <row r="4" spans="2:14" x14ac:dyDescent="0.25">
      <c r="B4" s="3" t="s">
        <v>5</v>
      </c>
      <c r="C4" s="3" t="s">
        <v>124</v>
      </c>
      <c r="D4" s="22" t="s">
        <v>6</v>
      </c>
      <c r="E4" s="3" t="s">
        <v>7</v>
      </c>
      <c r="G4" s="5" t="str" cm="1">
        <f t="array" ref="G4:H8">_xlfn.PIVOTBY(B4:B28,,E4:E28,_xleta.SUM,3)</f>
        <v>City</v>
      </c>
      <c r="H4" s="5" t="str">
        <v>Sales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172224.45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101645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Seattle</v>
      </c>
      <c r="H7" s="4">
        <v>211249.5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485118.95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N13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22603.350000000002</v>
      </c>
      <c r="G17" s="21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25334.400000000001</v>
      </c>
      <c r="G18" s="21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1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28113.75</v>
      </c>
      <c r="G20" s="21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18653.25</v>
      </c>
      <c r="G21" s="21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20903.2</v>
      </c>
      <c r="G22" s="21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25882.5</v>
      </c>
      <c r="G23" s="21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22975.5</v>
      </c>
      <c r="G24" s="21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11181.5</v>
      </c>
      <c r="G25" s="21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1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1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13642.5</v>
      </c>
      <c r="G28" s="21"/>
    </row>
  </sheetData>
  <hyperlinks>
    <hyperlink ref="N6" r:id="rId1" xr:uid="{0B9FF62E-3B74-40B9-AF37-4E726177748B}"/>
    <hyperlink ref="N10" location="'Sheet1'!$G$4" display="PIVOTBY function" xr:uid="{7255024F-5E08-4456-95FA-D8BC27610111}"/>
    <hyperlink ref="N11" location="'Sheet2'!$G$4" display="PIVOTBY function - basic examples" xr:uid="{41AE55BA-FDFB-4BC4-AFFE-DFEAA0EEF38D}"/>
    <hyperlink ref="N12" location="'Sheet3'!$G$4" display="PIVOTBY function - rows vs. columns" xr:uid="{78F21221-B4FD-41A5-83FB-97B20ED48B4B}"/>
    <hyperlink ref="N14" location="'Sheet5'!$G$4" display="PIVOTBY function - calculation options" xr:uid="{DD5D306E-5734-41C4-9AEF-7896A37730B5}"/>
    <hyperlink ref="N15" location="'Sheet6'!$G$4" display="PIVOTBY function - multiple calculations" xr:uid="{36FC5165-CB89-42BF-8F39-62775D8A7E3C}"/>
    <hyperlink ref="N16" location="'Sheet7'!$G$4" display="PIVOTBY function - custom headers" xr:uid="{F3A06AE4-FADC-4A1E-B2F6-AED0346BAB30}"/>
    <hyperlink ref="N17" location="'Sheet8'!$G$4" display="PIVOTBY function - multiple columns" xr:uid="{4915348B-F903-4D52-90B9-72DC7241B18C}"/>
    <hyperlink ref="N18" location="'Sheet9'!$G$4" display="PIVOTBY function - total depth" xr:uid="{CA7875EA-F9C1-40C3-BCA0-DB7516C6A38D}"/>
    <hyperlink ref="N19" location="'Sheet10'!$G$4" display="PIVOTBY function - sort options" xr:uid="{6B62101F-44D8-4FDE-AC82-62A427239324}"/>
    <hyperlink ref="N20" location="'Sheet11'!$G$4" display="PIVOTBY function - filter array" xr:uid="{40F56955-08A8-4218-84B2-689172130B3A}"/>
    <hyperlink ref="N21" location="'Sheet12'!$G$4" display="PIVOTBY function - custom LAMBDA function" xr:uid="{DD11E5E0-7238-4EA2-B008-0EF5B05DDC16}"/>
  </hyperlinks>
  <pageMargins left="0.7" right="0.7" top="0.75" bottom="0.75" header="0.3" footer="0.3"/>
  <pageSetup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2DAD-D63F-472E-94BB-8CF11610A1DE}">
  <sheetPr codeName="Sheet3"/>
  <dimension ref="B2:N104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3" width="12.7109375" customWidth="1"/>
    <col min="6" max="6" width="5.7109375" customWidth="1"/>
    <col min="7" max="7" width="11.5703125" bestFit="1" customWidth="1"/>
    <col min="8" max="13" width="8.28515625" customWidth="1"/>
  </cols>
  <sheetData>
    <row r="2" spans="2:14" x14ac:dyDescent="0.25">
      <c r="B2" s="1" t="s">
        <v>128</v>
      </c>
    </row>
    <row r="4" spans="2:14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tr" cm="1">
        <f t="array" ref="G4:K11">_xlfn.PIVOTBY(C4:C104,D4:D104,D4:D104,_xleta.COUNTA,1)</f>
        <v/>
      </c>
      <c r="H4" s="25" t="str">
        <v>Beef</v>
      </c>
      <c r="I4" s="5" t="str">
        <v>Chicken</v>
      </c>
      <c r="J4" s="5" t="str">
        <v>Veggie</v>
      </c>
      <c r="K4" s="5" t="str">
        <v>Total</v>
      </c>
    </row>
    <row r="5" spans="2:14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>
        <v>Engineering</v>
      </c>
      <c r="H5" s="2">
        <v>16</v>
      </c>
      <c r="I5" s="2">
        <v>8</v>
      </c>
      <c r="J5" s="2">
        <v>6</v>
      </c>
      <c r="K5" s="2">
        <v>30</v>
      </c>
    </row>
    <row r="6" spans="2:14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Finance</v>
      </c>
      <c r="H6" s="2">
        <v>2</v>
      </c>
      <c r="I6" s="2">
        <v>11</v>
      </c>
      <c r="J6" s="2">
        <v>2</v>
      </c>
      <c r="K6" s="2">
        <v>15</v>
      </c>
      <c r="N6" s="20" t="s">
        <v>137</v>
      </c>
    </row>
    <row r="7" spans="2:14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HR</v>
      </c>
      <c r="H7" s="2">
        <v>5</v>
      </c>
      <c r="I7" s="2">
        <v>3</v>
      </c>
      <c r="J7" s="2">
        <v>2</v>
      </c>
      <c r="K7" s="2">
        <v>10</v>
      </c>
    </row>
    <row r="8" spans="2:14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Marketing</v>
      </c>
      <c r="H8" s="2">
        <v>4</v>
      </c>
      <c r="I8" s="2">
        <v>5</v>
      </c>
      <c r="J8" s="2">
        <v>6</v>
      </c>
      <c r="K8" s="2">
        <v>15</v>
      </c>
    </row>
    <row r="9" spans="2:14" x14ac:dyDescent="0.25">
      <c r="B9" s="2" t="s">
        <v>30</v>
      </c>
      <c r="C9" s="4" t="s">
        <v>23</v>
      </c>
      <c r="D9" s="2" t="s">
        <v>120</v>
      </c>
      <c r="E9" s="15">
        <v>14.5</v>
      </c>
      <c r="G9" s="2" t="str">
        <v>Sales</v>
      </c>
      <c r="H9" s="2">
        <v>9</v>
      </c>
      <c r="I9" s="2">
        <v>8</v>
      </c>
      <c r="J9" s="2">
        <v>3</v>
      </c>
      <c r="K9" s="2">
        <v>20</v>
      </c>
    </row>
    <row r="10" spans="2:14" x14ac:dyDescent="0.25">
      <c r="B10" s="2" t="s">
        <v>31</v>
      </c>
      <c r="C10" s="4" t="s">
        <v>21</v>
      </c>
      <c r="D10" s="2" t="s">
        <v>120</v>
      </c>
      <c r="E10" s="15">
        <v>14.5</v>
      </c>
      <c r="G10" s="2" t="str">
        <v>Support</v>
      </c>
      <c r="H10" s="2">
        <v>6</v>
      </c>
      <c r="I10" s="2">
        <v>2</v>
      </c>
      <c r="J10" s="2">
        <v>2</v>
      </c>
      <c r="K10" s="2">
        <v>10</v>
      </c>
      <c r="N10" s="20" t="s">
        <v>125</v>
      </c>
    </row>
    <row r="11" spans="2:14" x14ac:dyDescent="0.25">
      <c r="B11" s="2" t="s">
        <v>32</v>
      </c>
      <c r="C11" s="4" t="s">
        <v>22</v>
      </c>
      <c r="D11" s="2" t="s">
        <v>121</v>
      </c>
      <c r="E11" s="15">
        <v>13.25</v>
      </c>
      <c r="G11" s="2" t="str">
        <v>Total</v>
      </c>
      <c r="H11" s="2">
        <v>42</v>
      </c>
      <c r="I11" s="2">
        <v>37</v>
      </c>
      <c r="J11" s="2">
        <v>21</v>
      </c>
      <c r="K11" s="2">
        <v>100</v>
      </c>
      <c r="N11" s="20" t="s">
        <v>133</v>
      </c>
    </row>
    <row r="12" spans="2:14" x14ac:dyDescent="0.25">
      <c r="B12" s="2" t="s">
        <v>33</v>
      </c>
      <c r="C12" s="4" t="s">
        <v>25</v>
      </c>
      <c r="D12" s="2" t="s">
        <v>119</v>
      </c>
      <c r="E12" s="15">
        <v>11.5</v>
      </c>
      <c r="N12" s="20" t="s">
        <v>127</v>
      </c>
    </row>
    <row r="13" spans="2:14" x14ac:dyDescent="0.25">
      <c r="B13" s="2" t="s">
        <v>34</v>
      </c>
      <c r="C13" s="4" t="s">
        <v>25</v>
      </c>
      <c r="D13" s="2" t="s">
        <v>120</v>
      </c>
      <c r="E13" s="15">
        <v>14.5</v>
      </c>
      <c r="N13" s="20" t="s">
        <v>126</v>
      </c>
    </row>
    <row r="14" spans="2:14" x14ac:dyDescent="0.25">
      <c r="B14" s="2" t="s">
        <v>35</v>
      </c>
      <c r="C14" s="4" t="s">
        <v>21</v>
      </c>
      <c r="D14" s="2" t="s">
        <v>121</v>
      </c>
      <c r="E14" s="15">
        <v>13.25</v>
      </c>
      <c r="N14" t="s">
        <v>128</v>
      </c>
    </row>
    <row r="15" spans="2:14" x14ac:dyDescent="0.25">
      <c r="B15" s="2" t="s">
        <v>36</v>
      </c>
      <c r="C15" s="4" t="s">
        <v>22</v>
      </c>
      <c r="D15" s="2" t="s">
        <v>121</v>
      </c>
      <c r="E15" s="15">
        <v>13.25</v>
      </c>
      <c r="N15" s="20" t="s">
        <v>129</v>
      </c>
    </row>
    <row r="16" spans="2:14" x14ac:dyDescent="0.25">
      <c r="B16" s="2" t="s">
        <v>37</v>
      </c>
      <c r="C16" s="4" t="s">
        <v>23</v>
      </c>
      <c r="D16" s="2" t="s">
        <v>119</v>
      </c>
      <c r="E16" s="15">
        <v>11.5</v>
      </c>
      <c r="N16" s="20" t="s">
        <v>130</v>
      </c>
    </row>
    <row r="17" spans="2:14" x14ac:dyDescent="0.25">
      <c r="B17" s="2" t="s">
        <v>38</v>
      </c>
      <c r="C17" s="2" t="s">
        <v>23</v>
      </c>
      <c r="D17" s="2" t="s">
        <v>119</v>
      </c>
      <c r="E17" s="15">
        <v>11.5</v>
      </c>
      <c r="N17" s="20" t="s">
        <v>131</v>
      </c>
    </row>
    <row r="18" spans="2:14" x14ac:dyDescent="0.25">
      <c r="B18" s="2" t="s">
        <v>39</v>
      </c>
      <c r="C18" s="2" t="s">
        <v>23</v>
      </c>
      <c r="D18" s="2" t="s">
        <v>120</v>
      </c>
      <c r="E18" s="15">
        <v>14.5</v>
      </c>
      <c r="N18" s="20" t="s">
        <v>134</v>
      </c>
    </row>
    <row r="19" spans="2:14" x14ac:dyDescent="0.25">
      <c r="B19" s="2" t="s">
        <v>40</v>
      </c>
      <c r="C19" s="2" t="s">
        <v>22</v>
      </c>
      <c r="D19" s="2" t="s">
        <v>121</v>
      </c>
      <c r="E19" s="15">
        <v>13.25</v>
      </c>
      <c r="N19" s="20" t="s">
        <v>132</v>
      </c>
    </row>
    <row r="20" spans="2:14" x14ac:dyDescent="0.25">
      <c r="B20" s="2" t="s">
        <v>41</v>
      </c>
      <c r="C20" s="2" t="s">
        <v>23</v>
      </c>
      <c r="D20" s="2" t="s">
        <v>120</v>
      </c>
      <c r="E20" s="15">
        <v>14.5</v>
      </c>
      <c r="N20" s="20" t="s">
        <v>135</v>
      </c>
    </row>
    <row r="21" spans="2:14" x14ac:dyDescent="0.25">
      <c r="B21" s="2" t="s">
        <v>42</v>
      </c>
      <c r="C21" s="2" t="s">
        <v>22</v>
      </c>
      <c r="D21" s="2" t="s">
        <v>121</v>
      </c>
      <c r="E21" s="15">
        <v>13.25</v>
      </c>
      <c r="N21" s="20" t="s">
        <v>136</v>
      </c>
    </row>
    <row r="22" spans="2:14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4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4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4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4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4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4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4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4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4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4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N6" r:id="rId1" xr:uid="{60C3842D-B56A-4568-B99C-9FC2B95A4D30}"/>
    <hyperlink ref="N10" location="'Sheet1'!$G$4" display="PIVOTBY function" xr:uid="{B8A6EEE5-5172-4989-AF43-57D4B69E9525}"/>
    <hyperlink ref="N11" location="'Sheet2'!$G$4" display="PIVOTBY function - basic examples" xr:uid="{5049D13B-B5FF-429B-92EF-67E483E9AD15}"/>
    <hyperlink ref="N12" location="'Sheet3'!$G$4" display="PIVOTBY function - rows vs. columns" xr:uid="{8395191A-EFB3-470E-AF32-73C70335FFD6}"/>
    <hyperlink ref="N13" location="'Sheet4'!$G$4" display="PIVOTBY function - field header options" xr:uid="{B605E2A5-699D-4630-8BF5-3E179597E4E8}"/>
    <hyperlink ref="N15" location="'Sheet6'!$G$4" display="PIVOTBY function - multiple calculations" xr:uid="{6A02F9E4-A821-437D-A6BF-3F9B9889DD6D}"/>
    <hyperlink ref="N16" location="'Sheet7'!$G$4" display="PIVOTBY function - custom headers" xr:uid="{592B3229-46D8-4855-8FBD-AEAB8FF46D07}"/>
    <hyperlink ref="N17" location="'Sheet8'!$G$4" display="PIVOTBY function - multiple columns" xr:uid="{11AF7963-9741-4F5E-9157-0D7515BA0F80}"/>
    <hyperlink ref="N18" location="'Sheet9'!$G$4" display="PIVOTBY function - total depth" xr:uid="{C37398FF-D3E1-4AEF-959B-6247F2EBD814}"/>
    <hyperlink ref="N19" location="'Sheet10'!$G$4" display="PIVOTBY function - sort options" xr:uid="{D215437D-3D25-437C-A9B4-B1A3EBCAC2CB}"/>
    <hyperlink ref="N20" location="'Sheet11'!$G$4" display="PIVOTBY function - filter array" xr:uid="{A60F8C7D-45AE-4E21-8E70-99B4D994B9DD}"/>
    <hyperlink ref="N21" location="'Sheet12'!$G$4" display="PIVOTBY function - custom LAMBDA function" xr:uid="{32B008D1-6379-43CA-92ED-7DC1C2AF4AEE}"/>
  </hyperlinks>
  <pageMargins left="0.7" right="0.7" top="0.75" bottom="0.75" header="0.3" footer="0.3"/>
  <pageSetup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500C-D330-4971-A3DD-D84D11B1410A}">
  <sheetPr codeName="Sheet4"/>
  <dimension ref="B2:N104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3" width="12.7109375" customWidth="1"/>
    <col min="6" max="6" width="5.7109375" customWidth="1"/>
    <col min="7" max="7" width="8.7109375" customWidth="1"/>
    <col min="9" max="9" width="9.85546875" bestFit="1" customWidth="1"/>
    <col min="10" max="12" width="10.7109375" customWidth="1"/>
  </cols>
  <sheetData>
    <row r="2" spans="2:14" x14ac:dyDescent="0.25">
      <c r="B2" s="1" t="s">
        <v>129</v>
      </c>
    </row>
    <row r="4" spans="2:14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tr" cm="1">
        <f t="array" ref="G4:J8">_xlfn.PIVOTBY(D4:D104,,E4:E104,_xlfn.HSTACK(_xleta.COUNT,_xleta.SUM,_xleta.PERCENTOF),1)</f>
        <v/>
      </c>
      <c r="H4" s="5" t="str">
        <v>COUNT</v>
      </c>
      <c r="I4" s="5" t="str">
        <v>SUM</v>
      </c>
      <c r="J4" s="5" t="str">
        <v>PERCENTOF</v>
      </c>
    </row>
    <row r="5" spans="2:14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>
        <v>Beef</v>
      </c>
      <c r="H5" s="2">
        <v>42</v>
      </c>
      <c r="I5" s="16">
        <v>609</v>
      </c>
      <c r="J5" s="18">
        <v>0.45422338243520416</v>
      </c>
      <c r="K5" s="21"/>
      <c r="L5" s="21"/>
    </row>
    <row r="6" spans="2:14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Chicken</v>
      </c>
      <c r="H6" s="2">
        <v>37</v>
      </c>
      <c r="I6" s="16">
        <v>490.25</v>
      </c>
      <c r="J6" s="18">
        <v>0.36565355211635281</v>
      </c>
      <c r="K6" s="21"/>
      <c r="L6" s="21"/>
      <c r="N6" s="20" t="s">
        <v>137</v>
      </c>
    </row>
    <row r="7" spans="2:14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Veggie</v>
      </c>
      <c r="H7" s="2">
        <v>21</v>
      </c>
      <c r="I7" s="16">
        <v>241.5</v>
      </c>
      <c r="J7" s="18">
        <v>0.18012306544844303</v>
      </c>
      <c r="K7" s="21"/>
      <c r="L7" s="21"/>
    </row>
    <row r="8" spans="2:14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Total</v>
      </c>
      <c r="H8" s="2">
        <v>100</v>
      </c>
      <c r="I8" s="16">
        <v>1340.75</v>
      </c>
      <c r="J8" s="18">
        <v>1</v>
      </c>
      <c r="K8" s="21"/>
      <c r="L8" s="21"/>
    </row>
    <row r="9" spans="2:14" x14ac:dyDescent="0.25">
      <c r="B9" s="2" t="s">
        <v>30</v>
      </c>
      <c r="C9" s="4" t="s">
        <v>23</v>
      </c>
      <c r="D9" s="2" t="s">
        <v>120</v>
      </c>
      <c r="E9" s="15">
        <v>14.5</v>
      </c>
    </row>
    <row r="10" spans="2:14" x14ac:dyDescent="0.25">
      <c r="B10" s="2" t="s">
        <v>31</v>
      </c>
      <c r="C10" s="4" t="s">
        <v>21</v>
      </c>
      <c r="D10" s="2" t="s">
        <v>120</v>
      </c>
      <c r="E10" s="15">
        <v>14.5</v>
      </c>
      <c r="N10" s="20" t="s">
        <v>125</v>
      </c>
    </row>
    <row r="11" spans="2:14" x14ac:dyDescent="0.25">
      <c r="B11" s="2" t="s">
        <v>32</v>
      </c>
      <c r="C11" s="4" t="s">
        <v>22</v>
      </c>
      <c r="D11" s="2" t="s">
        <v>121</v>
      </c>
      <c r="E11" s="15">
        <v>13.25</v>
      </c>
      <c r="N11" s="20" t="s">
        <v>133</v>
      </c>
    </row>
    <row r="12" spans="2:14" x14ac:dyDescent="0.25">
      <c r="B12" s="2" t="s">
        <v>33</v>
      </c>
      <c r="C12" s="4" t="s">
        <v>25</v>
      </c>
      <c r="D12" s="2" t="s">
        <v>119</v>
      </c>
      <c r="E12" s="15">
        <v>11.5</v>
      </c>
      <c r="N12" s="20" t="s">
        <v>127</v>
      </c>
    </row>
    <row r="13" spans="2:14" x14ac:dyDescent="0.25">
      <c r="B13" s="2" t="s">
        <v>34</v>
      </c>
      <c r="C13" s="4" t="s">
        <v>25</v>
      </c>
      <c r="D13" s="2" t="s">
        <v>120</v>
      </c>
      <c r="E13" s="15">
        <v>14.5</v>
      </c>
      <c r="N13" s="20" t="s">
        <v>126</v>
      </c>
    </row>
    <row r="14" spans="2:14" x14ac:dyDescent="0.25">
      <c r="B14" s="2" t="s">
        <v>35</v>
      </c>
      <c r="C14" s="4" t="s">
        <v>21</v>
      </c>
      <c r="D14" s="2" t="s">
        <v>121</v>
      </c>
      <c r="E14" s="15">
        <v>13.25</v>
      </c>
      <c r="N14" s="20" t="s">
        <v>128</v>
      </c>
    </row>
    <row r="15" spans="2:14" x14ac:dyDescent="0.25">
      <c r="B15" s="2" t="s">
        <v>36</v>
      </c>
      <c r="C15" s="4" t="s">
        <v>22</v>
      </c>
      <c r="D15" s="2" t="s">
        <v>121</v>
      </c>
      <c r="E15" s="15">
        <v>13.25</v>
      </c>
      <c r="N15" t="s">
        <v>129</v>
      </c>
    </row>
    <row r="16" spans="2:14" x14ac:dyDescent="0.25">
      <c r="B16" s="2" t="s">
        <v>37</v>
      </c>
      <c r="C16" s="4" t="s">
        <v>23</v>
      </c>
      <c r="D16" s="2" t="s">
        <v>119</v>
      </c>
      <c r="E16" s="15">
        <v>11.5</v>
      </c>
      <c r="N16" s="20" t="s">
        <v>130</v>
      </c>
    </row>
    <row r="17" spans="2:14" x14ac:dyDescent="0.25">
      <c r="B17" s="2" t="s">
        <v>38</v>
      </c>
      <c r="C17" s="2" t="s">
        <v>23</v>
      </c>
      <c r="D17" s="2" t="s">
        <v>119</v>
      </c>
      <c r="E17" s="15">
        <v>11.5</v>
      </c>
      <c r="N17" s="20" t="s">
        <v>131</v>
      </c>
    </row>
    <row r="18" spans="2:14" x14ac:dyDescent="0.25">
      <c r="B18" s="2" t="s">
        <v>39</v>
      </c>
      <c r="C18" s="2" t="s">
        <v>23</v>
      </c>
      <c r="D18" s="2" t="s">
        <v>120</v>
      </c>
      <c r="E18" s="15">
        <v>14.5</v>
      </c>
      <c r="N18" s="20" t="s">
        <v>134</v>
      </c>
    </row>
    <row r="19" spans="2:14" x14ac:dyDescent="0.25">
      <c r="B19" s="2" t="s">
        <v>40</v>
      </c>
      <c r="C19" s="2" t="s">
        <v>22</v>
      </c>
      <c r="D19" s="2" t="s">
        <v>121</v>
      </c>
      <c r="E19" s="15">
        <v>13.25</v>
      </c>
      <c r="N19" s="20" t="s">
        <v>132</v>
      </c>
    </row>
    <row r="20" spans="2:14" x14ac:dyDescent="0.25">
      <c r="B20" s="2" t="s">
        <v>41</v>
      </c>
      <c r="C20" s="2" t="s">
        <v>23</v>
      </c>
      <c r="D20" s="2" t="s">
        <v>120</v>
      </c>
      <c r="E20" s="15">
        <v>14.5</v>
      </c>
      <c r="N20" s="20" t="s">
        <v>135</v>
      </c>
    </row>
    <row r="21" spans="2:14" x14ac:dyDescent="0.25">
      <c r="B21" s="2" t="s">
        <v>42</v>
      </c>
      <c r="C21" s="2" t="s">
        <v>22</v>
      </c>
      <c r="D21" s="2" t="s">
        <v>121</v>
      </c>
      <c r="E21" s="15">
        <v>13.25</v>
      </c>
      <c r="N21" s="20" t="s">
        <v>136</v>
      </c>
    </row>
    <row r="22" spans="2:14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4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4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4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4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4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4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4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4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4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4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N6" r:id="rId1" xr:uid="{DE65FB98-0953-45FB-9A11-81461556EF2E}"/>
    <hyperlink ref="N10" location="'Sheet1'!$G$4" display="PIVOTBY function" xr:uid="{F3BF33FC-9816-43C4-ABF3-B77BA0ACD20F}"/>
    <hyperlink ref="N11" location="'Sheet2'!$G$4" display="PIVOTBY function - basic examples" xr:uid="{FE6724B7-04FF-4340-B6D0-7E4870099029}"/>
    <hyperlink ref="N12" location="'Sheet3'!$G$4" display="PIVOTBY function - rows vs. columns" xr:uid="{DAF1537B-4A45-48E9-8A5F-7A781B54DFCB}"/>
    <hyperlink ref="N13" location="'Sheet4'!$G$4" display="PIVOTBY function - field header options" xr:uid="{30E15FFD-33EC-41CA-9025-F47DE389B2D5}"/>
    <hyperlink ref="N14" location="'Sheet5'!$G$4" display="PIVOTBY function - calculation options" xr:uid="{E20EC497-CE76-4DE3-9ED4-F5FA0F957BC0}"/>
    <hyperlink ref="N16" location="'Sheet7'!$G$4" display="PIVOTBY function - custom headers" xr:uid="{678A825C-0FE1-47CA-8504-EC29333ACD98}"/>
    <hyperlink ref="N17" location="'Sheet8'!$G$4" display="PIVOTBY function - multiple columns" xr:uid="{2A5603EC-FDCD-4A91-BEA9-E4C35811C6E9}"/>
    <hyperlink ref="N18" location="'Sheet9'!$G$4" display="PIVOTBY function - total depth" xr:uid="{03E0D5F8-C3E4-4DC0-A8C8-441FD4EEAC07}"/>
    <hyperlink ref="N19" location="'Sheet10'!$G$4" display="PIVOTBY function - sort options" xr:uid="{CAABDE67-C16F-475F-9BA3-EA4DDC54F108}"/>
    <hyperlink ref="N20" location="'Sheet11'!$G$4" display="PIVOTBY function - filter array" xr:uid="{28709E26-CA01-4C63-87AF-6E775EA61B84}"/>
    <hyperlink ref="N21" location="'Sheet12'!$G$4" display="PIVOTBY function - custom LAMBDA function" xr:uid="{3E856FF9-655C-40A6-B509-75FC3EDA152B}"/>
  </hyperlinks>
  <pageMargins left="0.7" right="0.7" top="0.75" bottom="0.75" header="0.3" footer="0.3"/>
  <pageSetup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B18-C272-42A3-AEA6-CED70AA19E6C}">
  <sheetPr codeName="Sheet5"/>
  <dimension ref="B2:N104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3" width="12.7109375" customWidth="1"/>
    <col min="6" max="6" width="5.7109375" customWidth="1"/>
  </cols>
  <sheetData>
    <row r="2" spans="2:14" x14ac:dyDescent="0.25">
      <c r="B2" s="1" t="s">
        <v>130</v>
      </c>
    </row>
    <row r="4" spans="2:14" x14ac:dyDescent="0.25">
      <c r="B4" s="3" t="s">
        <v>3</v>
      </c>
      <c r="C4" s="3" t="s">
        <v>20</v>
      </c>
      <c r="D4" s="3" t="s">
        <v>123</v>
      </c>
      <c r="E4" s="3" t="s">
        <v>122</v>
      </c>
      <c r="G4" s="5" t="str" cm="1">
        <f t="array" ref="G4:J8">_xlfn.VSTACK({"Meal","Count","Cost","%"},_xlfn.DROP(_xlfn.PIVOTBY(D4:D104,,E4:E104,_xlfn.HSTACK(_xleta.COUNT,_xleta.SUM,_xleta.PERCENTOF),1),1))</f>
        <v>Meal</v>
      </c>
      <c r="H4" s="5" t="str">
        <v>Count</v>
      </c>
      <c r="I4" s="5" t="str">
        <v>Cost</v>
      </c>
      <c r="J4" s="17" t="str">
        <v>%</v>
      </c>
    </row>
    <row r="5" spans="2:14" x14ac:dyDescent="0.25">
      <c r="B5" s="2" t="s">
        <v>26</v>
      </c>
      <c r="C5" s="4" t="s">
        <v>21</v>
      </c>
      <c r="D5" s="2" t="s">
        <v>119</v>
      </c>
      <c r="E5" s="15">
        <v>11.5</v>
      </c>
      <c r="G5" s="2" t="str">
        <v>Beef</v>
      </c>
      <c r="H5" s="2">
        <v>42</v>
      </c>
      <c r="I5" s="19">
        <v>609</v>
      </c>
      <c r="J5" s="18">
        <v>0.45422338243520416</v>
      </c>
    </row>
    <row r="6" spans="2:14" x14ac:dyDescent="0.25">
      <c r="B6" s="2" t="s">
        <v>27</v>
      </c>
      <c r="C6" s="4" t="s">
        <v>25</v>
      </c>
      <c r="D6" s="2" t="s">
        <v>120</v>
      </c>
      <c r="E6" s="15">
        <v>14.5</v>
      </c>
      <c r="G6" s="2" t="str">
        <v>Chicken</v>
      </c>
      <c r="H6" s="2">
        <v>37</v>
      </c>
      <c r="I6" s="19">
        <v>490.25</v>
      </c>
      <c r="J6" s="18">
        <v>0.36565355211635281</v>
      </c>
      <c r="N6" s="20" t="s">
        <v>137</v>
      </c>
    </row>
    <row r="7" spans="2:14" x14ac:dyDescent="0.25">
      <c r="B7" s="2" t="s">
        <v>28</v>
      </c>
      <c r="C7" s="4" t="s">
        <v>21</v>
      </c>
      <c r="D7" s="2" t="s">
        <v>121</v>
      </c>
      <c r="E7" s="15">
        <v>13.25</v>
      </c>
      <c r="G7" s="2" t="str">
        <v>Veggie</v>
      </c>
      <c r="H7" s="2">
        <v>21</v>
      </c>
      <c r="I7" s="19">
        <v>241.5</v>
      </c>
      <c r="J7" s="18">
        <v>0.18012306544844303</v>
      </c>
    </row>
    <row r="8" spans="2:14" x14ac:dyDescent="0.25">
      <c r="B8" s="2" t="s">
        <v>29</v>
      </c>
      <c r="C8" s="4" t="s">
        <v>21</v>
      </c>
      <c r="D8" s="2" t="s">
        <v>120</v>
      </c>
      <c r="E8" s="15">
        <v>14.5</v>
      </c>
      <c r="G8" s="2" t="str">
        <v>Total</v>
      </c>
      <c r="H8" s="2">
        <v>100</v>
      </c>
      <c r="I8" s="19">
        <v>1340.75</v>
      </c>
      <c r="J8" s="18">
        <v>1</v>
      </c>
    </row>
    <row r="9" spans="2:14" x14ac:dyDescent="0.25">
      <c r="B9" s="2" t="s">
        <v>30</v>
      </c>
      <c r="C9" s="4" t="s">
        <v>23</v>
      </c>
      <c r="D9" s="2" t="s">
        <v>120</v>
      </c>
      <c r="E9" s="15">
        <v>14.5</v>
      </c>
    </row>
    <row r="10" spans="2:14" x14ac:dyDescent="0.25">
      <c r="B10" s="2" t="s">
        <v>31</v>
      </c>
      <c r="C10" s="4" t="s">
        <v>21</v>
      </c>
      <c r="D10" s="2" t="s">
        <v>120</v>
      </c>
      <c r="E10" s="15">
        <v>14.5</v>
      </c>
      <c r="N10" s="20" t="s">
        <v>125</v>
      </c>
    </row>
    <row r="11" spans="2:14" x14ac:dyDescent="0.25">
      <c r="B11" s="2" t="s">
        <v>32</v>
      </c>
      <c r="C11" s="4" t="s">
        <v>22</v>
      </c>
      <c r="D11" s="2" t="s">
        <v>121</v>
      </c>
      <c r="E11" s="15">
        <v>13.25</v>
      </c>
      <c r="N11" s="20" t="s">
        <v>133</v>
      </c>
    </row>
    <row r="12" spans="2:14" x14ac:dyDescent="0.25">
      <c r="B12" s="2" t="s">
        <v>33</v>
      </c>
      <c r="C12" s="4" t="s">
        <v>25</v>
      </c>
      <c r="D12" s="2" t="s">
        <v>119</v>
      </c>
      <c r="E12" s="15">
        <v>11.5</v>
      </c>
      <c r="N12" s="20" t="s">
        <v>127</v>
      </c>
    </row>
    <row r="13" spans="2:14" x14ac:dyDescent="0.25">
      <c r="B13" s="2" t="s">
        <v>34</v>
      </c>
      <c r="C13" s="4" t="s">
        <v>25</v>
      </c>
      <c r="D13" s="2" t="s">
        <v>120</v>
      </c>
      <c r="E13" s="15">
        <v>14.5</v>
      </c>
      <c r="N13" s="20" t="s">
        <v>126</v>
      </c>
    </row>
    <row r="14" spans="2:14" x14ac:dyDescent="0.25">
      <c r="B14" s="2" t="s">
        <v>35</v>
      </c>
      <c r="C14" s="4" t="s">
        <v>21</v>
      </c>
      <c r="D14" s="2" t="s">
        <v>121</v>
      </c>
      <c r="E14" s="15">
        <v>13.25</v>
      </c>
      <c r="N14" s="20" t="s">
        <v>128</v>
      </c>
    </row>
    <row r="15" spans="2:14" x14ac:dyDescent="0.25">
      <c r="B15" s="2" t="s">
        <v>36</v>
      </c>
      <c r="C15" s="4" t="s">
        <v>22</v>
      </c>
      <c r="D15" s="2" t="s">
        <v>121</v>
      </c>
      <c r="E15" s="15">
        <v>13.25</v>
      </c>
      <c r="N15" s="20" t="s">
        <v>129</v>
      </c>
    </row>
    <row r="16" spans="2:14" x14ac:dyDescent="0.25">
      <c r="B16" s="2" t="s">
        <v>37</v>
      </c>
      <c r="C16" s="4" t="s">
        <v>23</v>
      </c>
      <c r="D16" s="2" t="s">
        <v>119</v>
      </c>
      <c r="E16" s="15">
        <v>11.5</v>
      </c>
      <c r="N16" t="s">
        <v>130</v>
      </c>
    </row>
    <row r="17" spans="2:14" x14ac:dyDescent="0.25">
      <c r="B17" s="2" t="s">
        <v>38</v>
      </c>
      <c r="C17" s="2" t="s">
        <v>23</v>
      </c>
      <c r="D17" s="2" t="s">
        <v>119</v>
      </c>
      <c r="E17" s="15">
        <v>11.5</v>
      </c>
      <c r="N17" s="20" t="s">
        <v>131</v>
      </c>
    </row>
    <row r="18" spans="2:14" x14ac:dyDescent="0.25">
      <c r="B18" s="2" t="s">
        <v>39</v>
      </c>
      <c r="C18" s="2" t="s">
        <v>23</v>
      </c>
      <c r="D18" s="2" t="s">
        <v>120</v>
      </c>
      <c r="E18" s="15">
        <v>14.5</v>
      </c>
      <c r="N18" s="20" t="s">
        <v>134</v>
      </c>
    </row>
    <row r="19" spans="2:14" x14ac:dyDescent="0.25">
      <c r="B19" s="2" t="s">
        <v>40</v>
      </c>
      <c r="C19" s="2" t="s">
        <v>22</v>
      </c>
      <c r="D19" s="2" t="s">
        <v>121</v>
      </c>
      <c r="E19" s="15">
        <v>13.25</v>
      </c>
      <c r="N19" s="20" t="s">
        <v>132</v>
      </c>
    </row>
    <row r="20" spans="2:14" x14ac:dyDescent="0.25">
      <c r="B20" s="2" t="s">
        <v>41</v>
      </c>
      <c r="C20" s="2" t="s">
        <v>23</v>
      </c>
      <c r="D20" s="2" t="s">
        <v>120</v>
      </c>
      <c r="E20" s="15">
        <v>14.5</v>
      </c>
      <c r="N20" s="20" t="s">
        <v>135</v>
      </c>
    </row>
    <row r="21" spans="2:14" x14ac:dyDescent="0.25">
      <c r="B21" s="2" t="s">
        <v>42</v>
      </c>
      <c r="C21" s="2" t="s">
        <v>22</v>
      </c>
      <c r="D21" s="2" t="s">
        <v>121</v>
      </c>
      <c r="E21" s="15">
        <v>13.25</v>
      </c>
      <c r="N21" s="20" t="s">
        <v>136</v>
      </c>
    </row>
    <row r="22" spans="2:14" x14ac:dyDescent="0.25">
      <c r="B22" s="2" t="s">
        <v>28</v>
      </c>
      <c r="C22" s="2" t="s">
        <v>22</v>
      </c>
      <c r="D22" s="2" t="s">
        <v>120</v>
      </c>
      <c r="E22" s="15">
        <v>14.5</v>
      </c>
    </row>
    <row r="23" spans="2:14" x14ac:dyDescent="0.25">
      <c r="B23" s="2" t="s">
        <v>43</v>
      </c>
      <c r="C23" s="2" t="s">
        <v>23</v>
      </c>
      <c r="D23" s="2" t="s">
        <v>121</v>
      </c>
      <c r="E23" s="15">
        <v>13.25</v>
      </c>
    </row>
    <row r="24" spans="2:14" x14ac:dyDescent="0.25">
      <c r="B24" s="2" t="s">
        <v>44</v>
      </c>
      <c r="C24" s="2" t="s">
        <v>23</v>
      </c>
      <c r="D24" s="2" t="s">
        <v>120</v>
      </c>
      <c r="E24" s="15">
        <v>14.5</v>
      </c>
    </row>
    <row r="25" spans="2:14" x14ac:dyDescent="0.25">
      <c r="B25" s="2" t="s">
        <v>45</v>
      </c>
      <c r="C25" s="2" t="s">
        <v>24</v>
      </c>
      <c r="D25" s="2" t="s">
        <v>120</v>
      </c>
      <c r="E25" s="15">
        <v>14.5</v>
      </c>
    </row>
    <row r="26" spans="2:14" x14ac:dyDescent="0.25">
      <c r="B26" s="2" t="s">
        <v>46</v>
      </c>
      <c r="C26" s="2" t="s">
        <v>23</v>
      </c>
      <c r="D26" s="2" t="s">
        <v>121</v>
      </c>
      <c r="E26" s="15">
        <v>13.25</v>
      </c>
    </row>
    <row r="27" spans="2:14" x14ac:dyDescent="0.25">
      <c r="B27" s="2" t="s">
        <v>47</v>
      </c>
      <c r="C27" s="2" t="s">
        <v>7</v>
      </c>
      <c r="D27" s="2" t="s">
        <v>121</v>
      </c>
      <c r="E27" s="15">
        <v>13.25</v>
      </c>
    </row>
    <row r="28" spans="2:14" x14ac:dyDescent="0.25">
      <c r="B28" s="2" t="s">
        <v>48</v>
      </c>
      <c r="C28" s="2" t="s">
        <v>7</v>
      </c>
      <c r="D28" s="2" t="s">
        <v>119</v>
      </c>
      <c r="E28" s="15">
        <v>11.5</v>
      </c>
    </row>
    <row r="29" spans="2:14" x14ac:dyDescent="0.25">
      <c r="B29" s="2" t="s">
        <v>49</v>
      </c>
      <c r="C29" s="2" t="s">
        <v>24</v>
      </c>
      <c r="D29" s="2" t="s">
        <v>121</v>
      </c>
      <c r="E29" s="15">
        <v>13.25</v>
      </c>
    </row>
    <row r="30" spans="2:14" x14ac:dyDescent="0.25">
      <c r="B30" s="2" t="s">
        <v>50</v>
      </c>
      <c r="C30" s="2" t="s">
        <v>7</v>
      </c>
      <c r="D30" s="2" t="s">
        <v>121</v>
      </c>
      <c r="E30" s="15">
        <v>13.25</v>
      </c>
    </row>
    <row r="31" spans="2:14" x14ac:dyDescent="0.25">
      <c r="B31" s="2" t="s">
        <v>51</v>
      </c>
      <c r="C31" s="2" t="s">
        <v>23</v>
      </c>
      <c r="D31" s="2" t="s">
        <v>120</v>
      </c>
      <c r="E31" s="15">
        <v>14.5</v>
      </c>
    </row>
    <row r="32" spans="2:14" x14ac:dyDescent="0.25">
      <c r="B32" s="2" t="s">
        <v>52</v>
      </c>
      <c r="C32" s="2" t="s">
        <v>23</v>
      </c>
      <c r="D32" s="2" t="s">
        <v>119</v>
      </c>
      <c r="E32" s="15">
        <v>11.5</v>
      </c>
    </row>
    <row r="33" spans="2:5" x14ac:dyDescent="0.25">
      <c r="B33" s="2" t="s">
        <v>53</v>
      </c>
      <c r="C33" s="2" t="s">
        <v>21</v>
      </c>
      <c r="D33" s="2" t="s">
        <v>120</v>
      </c>
      <c r="E33" s="15">
        <v>14.5</v>
      </c>
    </row>
    <row r="34" spans="2:5" x14ac:dyDescent="0.25">
      <c r="B34" s="2" t="s">
        <v>54</v>
      </c>
      <c r="C34" s="2" t="s">
        <v>7</v>
      </c>
      <c r="D34" s="2" t="s">
        <v>120</v>
      </c>
      <c r="E34" s="15">
        <v>14.5</v>
      </c>
    </row>
    <row r="35" spans="2:5" x14ac:dyDescent="0.25">
      <c r="B35" s="2" t="s">
        <v>55</v>
      </c>
      <c r="C35" s="2" t="s">
        <v>21</v>
      </c>
      <c r="D35" s="2" t="s">
        <v>119</v>
      </c>
      <c r="E35" s="15">
        <v>11.5</v>
      </c>
    </row>
    <row r="36" spans="2:5" x14ac:dyDescent="0.25">
      <c r="B36" s="2" t="s">
        <v>56</v>
      </c>
      <c r="C36" s="2" t="s">
        <v>23</v>
      </c>
      <c r="D36" s="2" t="s">
        <v>120</v>
      </c>
      <c r="E36" s="15">
        <v>14.5</v>
      </c>
    </row>
    <row r="37" spans="2:5" x14ac:dyDescent="0.25">
      <c r="B37" s="2" t="s">
        <v>57</v>
      </c>
      <c r="C37" s="2" t="s">
        <v>23</v>
      </c>
      <c r="D37" s="2" t="s">
        <v>119</v>
      </c>
      <c r="E37" s="15">
        <v>11.5</v>
      </c>
    </row>
    <row r="38" spans="2:5" x14ac:dyDescent="0.25">
      <c r="B38" s="2" t="s">
        <v>58</v>
      </c>
      <c r="C38" s="2" t="s">
        <v>7</v>
      </c>
      <c r="D38" s="2" t="s">
        <v>120</v>
      </c>
      <c r="E38" s="15">
        <v>14.5</v>
      </c>
    </row>
    <row r="39" spans="2:5" x14ac:dyDescent="0.25">
      <c r="B39" s="2" t="s">
        <v>59</v>
      </c>
      <c r="C39" s="2" t="s">
        <v>24</v>
      </c>
      <c r="D39" s="2" t="s">
        <v>119</v>
      </c>
      <c r="E39" s="15">
        <v>11.5</v>
      </c>
    </row>
    <row r="40" spans="2:5" x14ac:dyDescent="0.25">
      <c r="B40" s="2" t="s">
        <v>60</v>
      </c>
      <c r="C40" s="2" t="s">
        <v>22</v>
      </c>
      <c r="D40" s="2" t="s">
        <v>121</v>
      </c>
      <c r="E40" s="15">
        <v>13.25</v>
      </c>
    </row>
    <row r="41" spans="2:5" x14ac:dyDescent="0.25">
      <c r="B41" s="2" t="s">
        <v>61</v>
      </c>
      <c r="C41" s="2" t="s">
        <v>22</v>
      </c>
      <c r="D41" s="2" t="s">
        <v>120</v>
      </c>
      <c r="E41" s="15">
        <v>14.5</v>
      </c>
    </row>
    <row r="42" spans="2:5" x14ac:dyDescent="0.25">
      <c r="B42" s="2" t="s">
        <v>62</v>
      </c>
      <c r="C42" s="2" t="s">
        <v>23</v>
      </c>
      <c r="D42" s="2" t="s">
        <v>120</v>
      </c>
      <c r="E42" s="15">
        <v>14.5</v>
      </c>
    </row>
    <row r="43" spans="2:5" x14ac:dyDescent="0.25">
      <c r="B43" s="2" t="s">
        <v>63</v>
      </c>
      <c r="C43" s="2" t="s">
        <v>23</v>
      </c>
      <c r="D43" s="2" t="s">
        <v>121</v>
      </c>
      <c r="E43" s="15">
        <v>13.25</v>
      </c>
    </row>
    <row r="44" spans="2:5" x14ac:dyDescent="0.25">
      <c r="B44" s="2" t="s">
        <v>64</v>
      </c>
      <c r="C44" s="2" t="s">
        <v>23</v>
      </c>
      <c r="D44" s="2" t="s">
        <v>119</v>
      </c>
      <c r="E44" s="15">
        <v>11.5</v>
      </c>
    </row>
    <row r="45" spans="2:5" x14ac:dyDescent="0.25">
      <c r="B45" s="2" t="s">
        <v>65</v>
      </c>
      <c r="C45" s="2" t="s">
        <v>23</v>
      </c>
      <c r="D45" s="2" t="s">
        <v>121</v>
      </c>
      <c r="E45" s="15">
        <v>13.25</v>
      </c>
    </row>
    <row r="46" spans="2:5" x14ac:dyDescent="0.25">
      <c r="B46" s="2" t="s">
        <v>66</v>
      </c>
      <c r="C46" s="2" t="s">
        <v>22</v>
      </c>
      <c r="D46" s="2" t="s">
        <v>119</v>
      </c>
      <c r="E46" s="15">
        <v>11.5</v>
      </c>
    </row>
    <row r="47" spans="2:5" x14ac:dyDescent="0.25">
      <c r="B47" s="2" t="s">
        <v>67</v>
      </c>
      <c r="C47" s="2" t="s">
        <v>23</v>
      </c>
      <c r="D47" s="2" t="s">
        <v>120</v>
      </c>
      <c r="E47" s="15">
        <v>14.5</v>
      </c>
    </row>
    <row r="48" spans="2:5" x14ac:dyDescent="0.25">
      <c r="B48" s="2" t="s">
        <v>68</v>
      </c>
      <c r="C48" s="2" t="s">
        <v>24</v>
      </c>
      <c r="D48" s="2" t="s">
        <v>120</v>
      </c>
      <c r="E48" s="15">
        <v>14.5</v>
      </c>
    </row>
    <row r="49" spans="2:5" x14ac:dyDescent="0.25">
      <c r="B49" s="2" t="s">
        <v>69</v>
      </c>
      <c r="C49" s="2" t="s">
        <v>7</v>
      </c>
      <c r="D49" s="2" t="s">
        <v>121</v>
      </c>
      <c r="E49" s="15">
        <v>13.25</v>
      </c>
    </row>
    <row r="50" spans="2:5" x14ac:dyDescent="0.25">
      <c r="B50" s="2" t="s">
        <v>70</v>
      </c>
      <c r="C50" s="2" t="s">
        <v>24</v>
      </c>
      <c r="D50" s="2" t="s">
        <v>120</v>
      </c>
      <c r="E50" s="15">
        <v>14.5</v>
      </c>
    </row>
    <row r="51" spans="2:5" x14ac:dyDescent="0.25">
      <c r="B51" s="2" t="s">
        <v>71</v>
      </c>
      <c r="C51" s="2" t="s">
        <v>7</v>
      </c>
      <c r="D51" s="2" t="s">
        <v>120</v>
      </c>
      <c r="E51" s="15">
        <v>14.5</v>
      </c>
    </row>
    <row r="52" spans="2:5" x14ac:dyDescent="0.25">
      <c r="B52" s="2" t="s">
        <v>43</v>
      </c>
      <c r="C52" s="2" t="s">
        <v>21</v>
      </c>
      <c r="D52" s="2" t="s">
        <v>121</v>
      </c>
      <c r="E52" s="15">
        <v>13.25</v>
      </c>
    </row>
    <row r="53" spans="2:5" x14ac:dyDescent="0.25">
      <c r="B53" s="2" t="s">
        <v>72</v>
      </c>
      <c r="C53" s="2" t="s">
        <v>25</v>
      </c>
      <c r="D53" s="2" t="s">
        <v>121</v>
      </c>
      <c r="E53" s="15">
        <v>13.25</v>
      </c>
    </row>
    <row r="54" spans="2:5" x14ac:dyDescent="0.25">
      <c r="B54" s="2" t="s">
        <v>73</v>
      </c>
      <c r="C54" s="2" t="s">
        <v>21</v>
      </c>
      <c r="D54" s="2" t="s">
        <v>121</v>
      </c>
      <c r="E54" s="15">
        <v>13.25</v>
      </c>
    </row>
    <row r="55" spans="2:5" x14ac:dyDescent="0.25">
      <c r="B55" s="2" t="s">
        <v>74</v>
      </c>
      <c r="C55" s="2" t="s">
        <v>21</v>
      </c>
      <c r="D55" s="2" t="s">
        <v>119</v>
      </c>
      <c r="E55" s="15">
        <v>11.5</v>
      </c>
    </row>
    <row r="56" spans="2:5" x14ac:dyDescent="0.25">
      <c r="B56" s="2" t="s">
        <v>75</v>
      </c>
      <c r="C56" s="2" t="s">
        <v>22</v>
      </c>
      <c r="D56" s="2" t="s">
        <v>121</v>
      </c>
      <c r="E56" s="15">
        <v>13.25</v>
      </c>
    </row>
    <row r="57" spans="2:5" x14ac:dyDescent="0.25">
      <c r="B57" s="2" t="s">
        <v>76</v>
      </c>
      <c r="C57" s="2" t="s">
        <v>24</v>
      </c>
      <c r="D57" s="2" t="s">
        <v>120</v>
      </c>
      <c r="E57" s="15">
        <v>14.5</v>
      </c>
    </row>
    <row r="58" spans="2:5" x14ac:dyDescent="0.25">
      <c r="B58" s="2" t="s">
        <v>77</v>
      </c>
      <c r="C58" s="2" t="s">
        <v>7</v>
      </c>
      <c r="D58" s="2" t="s">
        <v>120</v>
      </c>
      <c r="E58" s="15">
        <v>14.5</v>
      </c>
    </row>
    <row r="59" spans="2:5" x14ac:dyDescent="0.25">
      <c r="B59" s="2" t="s">
        <v>78</v>
      </c>
      <c r="C59" s="2" t="s">
        <v>7</v>
      </c>
      <c r="D59" s="2" t="s">
        <v>120</v>
      </c>
      <c r="E59" s="15">
        <v>14.5</v>
      </c>
    </row>
    <row r="60" spans="2:5" x14ac:dyDescent="0.25">
      <c r="B60" s="2" t="s">
        <v>79</v>
      </c>
      <c r="C60" s="2" t="s">
        <v>7</v>
      </c>
      <c r="D60" s="2" t="s">
        <v>121</v>
      </c>
      <c r="E60" s="15">
        <v>13.25</v>
      </c>
    </row>
    <row r="61" spans="2:5" x14ac:dyDescent="0.25">
      <c r="B61" s="2" t="s">
        <v>80</v>
      </c>
      <c r="C61" s="2" t="s">
        <v>23</v>
      </c>
      <c r="D61" s="2" t="s">
        <v>120</v>
      </c>
      <c r="E61" s="15">
        <v>14.5</v>
      </c>
    </row>
    <row r="62" spans="2:5" x14ac:dyDescent="0.25">
      <c r="B62" s="2" t="s">
        <v>81</v>
      </c>
      <c r="C62" s="2" t="s">
        <v>23</v>
      </c>
      <c r="D62" s="2" t="s">
        <v>120</v>
      </c>
      <c r="E62" s="15">
        <v>14.5</v>
      </c>
    </row>
    <row r="63" spans="2:5" x14ac:dyDescent="0.25">
      <c r="B63" s="2" t="s">
        <v>82</v>
      </c>
      <c r="C63" s="2" t="s">
        <v>25</v>
      </c>
      <c r="D63" s="2" t="s">
        <v>119</v>
      </c>
      <c r="E63" s="15">
        <v>11.5</v>
      </c>
    </row>
    <row r="64" spans="2:5" x14ac:dyDescent="0.25">
      <c r="B64" s="2" t="s">
        <v>83</v>
      </c>
      <c r="C64" s="2" t="s">
        <v>22</v>
      </c>
      <c r="D64" s="2" t="s">
        <v>121</v>
      </c>
      <c r="E64" s="15">
        <v>13.25</v>
      </c>
    </row>
    <row r="65" spans="2:5" x14ac:dyDescent="0.25">
      <c r="B65" s="2" t="s">
        <v>84</v>
      </c>
      <c r="C65" s="2" t="s">
        <v>25</v>
      </c>
      <c r="D65" s="2" t="s">
        <v>120</v>
      </c>
      <c r="E65" s="15">
        <v>14.5</v>
      </c>
    </row>
    <row r="66" spans="2:5" x14ac:dyDescent="0.25">
      <c r="B66" s="2" t="s">
        <v>85</v>
      </c>
      <c r="C66" s="2" t="s">
        <v>24</v>
      </c>
      <c r="D66" s="2" t="s">
        <v>120</v>
      </c>
      <c r="E66" s="15">
        <v>14.5</v>
      </c>
    </row>
    <row r="67" spans="2:5" x14ac:dyDescent="0.25">
      <c r="B67" s="2" t="s">
        <v>86</v>
      </c>
      <c r="C67" s="2" t="s">
        <v>7</v>
      </c>
      <c r="D67" s="2" t="s">
        <v>121</v>
      </c>
      <c r="E67" s="15">
        <v>13.25</v>
      </c>
    </row>
    <row r="68" spans="2:5" x14ac:dyDescent="0.25">
      <c r="B68" s="2" t="s">
        <v>87</v>
      </c>
      <c r="C68" s="2" t="s">
        <v>23</v>
      </c>
      <c r="D68" s="2" t="s">
        <v>121</v>
      </c>
      <c r="E68" s="15">
        <v>13.25</v>
      </c>
    </row>
    <row r="69" spans="2:5" x14ac:dyDescent="0.25">
      <c r="B69" s="2" t="s">
        <v>88</v>
      </c>
      <c r="C69" s="2" t="s">
        <v>7</v>
      </c>
      <c r="D69" s="2" t="s">
        <v>120</v>
      </c>
      <c r="E69" s="15">
        <v>14.5</v>
      </c>
    </row>
    <row r="70" spans="2:5" x14ac:dyDescent="0.25">
      <c r="B70" s="2" t="s">
        <v>89</v>
      </c>
      <c r="C70" s="2" t="s">
        <v>7</v>
      </c>
      <c r="D70" s="2" t="s">
        <v>121</v>
      </c>
      <c r="E70" s="15">
        <v>13.25</v>
      </c>
    </row>
    <row r="71" spans="2:5" x14ac:dyDescent="0.25">
      <c r="B71" s="2" t="s">
        <v>90</v>
      </c>
      <c r="C71" s="2" t="s">
        <v>21</v>
      </c>
      <c r="D71" s="2" t="s">
        <v>119</v>
      </c>
      <c r="E71" s="15">
        <v>11.5</v>
      </c>
    </row>
    <row r="72" spans="2:5" x14ac:dyDescent="0.25">
      <c r="B72" s="2" t="s">
        <v>91</v>
      </c>
      <c r="C72" s="2" t="s">
        <v>21</v>
      </c>
      <c r="D72" s="2" t="s">
        <v>119</v>
      </c>
      <c r="E72" s="15">
        <v>11.5</v>
      </c>
    </row>
    <row r="73" spans="2:5" x14ac:dyDescent="0.25">
      <c r="B73" s="2" t="s">
        <v>92</v>
      </c>
      <c r="C73" s="2" t="s">
        <v>22</v>
      </c>
      <c r="D73" s="2" t="s">
        <v>121</v>
      </c>
      <c r="E73" s="15">
        <v>13.25</v>
      </c>
    </row>
    <row r="74" spans="2:5" x14ac:dyDescent="0.25">
      <c r="B74" s="2" t="s">
        <v>93</v>
      </c>
      <c r="C74" s="2" t="s">
        <v>23</v>
      </c>
      <c r="D74" s="2" t="s">
        <v>120</v>
      </c>
      <c r="E74" s="15">
        <v>14.5</v>
      </c>
    </row>
    <row r="75" spans="2:5" x14ac:dyDescent="0.25">
      <c r="B75" s="2" t="s">
        <v>94</v>
      </c>
      <c r="C75" s="2" t="s">
        <v>24</v>
      </c>
      <c r="D75" s="2" t="s">
        <v>121</v>
      </c>
      <c r="E75" s="15">
        <v>13.25</v>
      </c>
    </row>
    <row r="76" spans="2:5" x14ac:dyDescent="0.25">
      <c r="B76" s="2" t="s">
        <v>95</v>
      </c>
      <c r="C76" s="2" t="s">
        <v>23</v>
      </c>
      <c r="D76" s="2" t="s">
        <v>119</v>
      </c>
      <c r="E76" s="15">
        <v>11.5</v>
      </c>
    </row>
    <row r="77" spans="2:5" x14ac:dyDescent="0.25">
      <c r="B77" s="2" t="s">
        <v>96</v>
      </c>
      <c r="C77" s="2" t="s">
        <v>21</v>
      </c>
      <c r="D77" s="2" t="s">
        <v>119</v>
      </c>
      <c r="E77" s="15">
        <v>11.5</v>
      </c>
    </row>
    <row r="78" spans="2:5" x14ac:dyDescent="0.25">
      <c r="B78" s="2" t="s">
        <v>97</v>
      </c>
      <c r="C78" s="2" t="s">
        <v>24</v>
      </c>
      <c r="D78" s="2" t="s">
        <v>119</v>
      </c>
      <c r="E78" s="15">
        <v>11.5</v>
      </c>
    </row>
    <row r="79" spans="2:5" x14ac:dyDescent="0.25">
      <c r="B79" s="2" t="s">
        <v>98</v>
      </c>
      <c r="C79" s="2" t="s">
        <v>23</v>
      </c>
      <c r="D79" s="2" t="s">
        <v>120</v>
      </c>
      <c r="E79" s="15">
        <v>14.5</v>
      </c>
    </row>
    <row r="80" spans="2:5" x14ac:dyDescent="0.25">
      <c r="B80" s="2" t="s">
        <v>99</v>
      </c>
      <c r="C80" s="2" t="s">
        <v>23</v>
      </c>
      <c r="D80" s="2" t="s">
        <v>120</v>
      </c>
      <c r="E80" s="15">
        <v>14.5</v>
      </c>
    </row>
    <row r="81" spans="2:5" x14ac:dyDescent="0.25">
      <c r="B81" s="2" t="s">
        <v>100</v>
      </c>
      <c r="C81" s="2" t="s">
        <v>7</v>
      </c>
      <c r="D81" s="2" t="s">
        <v>120</v>
      </c>
      <c r="E81" s="15">
        <v>14.5</v>
      </c>
    </row>
    <row r="82" spans="2:5" x14ac:dyDescent="0.25">
      <c r="B82" s="2" t="s">
        <v>101</v>
      </c>
      <c r="C82" s="2" t="s">
        <v>7</v>
      </c>
      <c r="D82" s="2" t="s">
        <v>119</v>
      </c>
      <c r="E82" s="15">
        <v>11.5</v>
      </c>
    </row>
    <row r="83" spans="2:5" x14ac:dyDescent="0.25">
      <c r="B83" s="2" t="s">
        <v>102</v>
      </c>
      <c r="C83" s="2" t="s">
        <v>22</v>
      </c>
      <c r="D83" s="2" t="s">
        <v>121</v>
      </c>
      <c r="E83" s="15">
        <v>13.25</v>
      </c>
    </row>
    <row r="84" spans="2:5" x14ac:dyDescent="0.25">
      <c r="B84" s="2" t="s">
        <v>103</v>
      </c>
      <c r="C84" s="2" t="s">
        <v>23</v>
      </c>
      <c r="D84" s="2" t="s">
        <v>121</v>
      </c>
      <c r="E84" s="15">
        <v>13.25</v>
      </c>
    </row>
    <row r="85" spans="2:5" x14ac:dyDescent="0.25">
      <c r="B85" s="2" t="s">
        <v>104</v>
      </c>
      <c r="C85" s="2" t="s">
        <v>7</v>
      </c>
      <c r="D85" s="2" t="s">
        <v>120</v>
      </c>
      <c r="E85" s="15">
        <v>14.5</v>
      </c>
    </row>
    <row r="86" spans="2:5" x14ac:dyDescent="0.25">
      <c r="B86" s="2" t="s">
        <v>26</v>
      </c>
      <c r="C86" s="2" t="s">
        <v>25</v>
      </c>
      <c r="D86" s="2" t="s">
        <v>121</v>
      </c>
      <c r="E86" s="15">
        <v>13.25</v>
      </c>
    </row>
    <row r="87" spans="2:5" x14ac:dyDescent="0.25">
      <c r="B87" s="2" t="s">
        <v>105</v>
      </c>
      <c r="C87" s="2" t="s">
        <v>24</v>
      </c>
      <c r="D87" s="2" t="s">
        <v>120</v>
      </c>
      <c r="E87" s="15">
        <v>14.5</v>
      </c>
    </row>
    <row r="88" spans="2:5" x14ac:dyDescent="0.25">
      <c r="B88" s="2" t="s">
        <v>62</v>
      </c>
      <c r="C88" s="2" t="s">
        <v>22</v>
      </c>
      <c r="D88" s="2" t="s">
        <v>121</v>
      </c>
      <c r="E88" s="15">
        <v>13.25</v>
      </c>
    </row>
    <row r="89" spans="2:5" x14ac:dyDescent="0.25">
      <c r="B89" s="2" t="s">
        <v>106</v>
      </c>
      <c r="C89" s="2" t="s">
        <v>23</v>
      </c>
      <c r="D89" s="2" t="s">
        <v>120</v>
      </c>
      <c r="E89" s="15">
        <v>14.5</v>
      </c>
    </row>
    <row r="90" spans="2:5" x14ac:dyDescent="0.25">
      <c r="B90" s="2" t="s">
        <v>107</v>
      </c>
      <c r="C90" s="2" t="s">
        <v>7</v>
      </c>
      <c r="D90" s="2" t="s">
        <v>121</v>
      </c>
      <c r="E90" s="15">
        <v>13.25</v>
      </c>
    </row>
    <row r="91" spans="2:5" x14ac:dyDescent="0.25">
      <c r="B91" s="2" t="s">
        <v>108</v>
      </c>
      <c r="C91" s="2" t="s">
        <v>22</v>
      </c>
      <c r="D91" s="2" t="s">
        <v>119</v>
      </c>
      <c r="E91" s="15">
        <v>11.5</v>
      </c>
    </row>
    <row r="92" spans="2:5" x14ac:dyDescent="0.25">
      <c r="B92" s="2" t="s">
        <v>109</v>
      </c>
      <c r="C92" s="2" t="s">
        <v>25</v>
      </c>
      <c r="D92" s="2" t="s">
        <v>120</v>
      </c>
      <c r="E92" s="15">
        <v>14.5</v>
      </c>
    </row>
    <row r="93" spans="2:5" x14ac:dyDescent="0.25">
      <c r="B93" s="2" t="s">
        <v>110</v>
      </c>
      <c r="C93" s="2" t="s">
        <v>23</v>
      </c>
      <c r="D93" s="2" t="s">
        <v>121</v>
      </c>
      <c r="E93" s="15">
        <v>13.25</v>
      </c>
    </row>
    <row r="94" spans="2:5" x14ac:dyDescent="0.25">
      <c r="B94" s="2" t="s">
        <v>111</v>
      </c>
      <c r="C94" s="2" t="s">
        <v>23</v>
      </c>
      <c r="D94" s="2" t="s">
        <v>120</v>
      </c>
      <c r="E94" s="15">
        <v>14.5</v>
      </c>
    </row>
    <row r="95" spans="2:5" x14ac:dyDescent="0.25">
      <c r="B95" s="2" t="s">
        <v>112</v>
      </c>
      <c r="C95" s="2" t="s">
        <v>21</v>
      </c>
      <c r="D95" s="2" t="s">
        <v>121</v>
      </c>
      <c r="E95" s="15">
        <v>13.25</v>
      </c>
    </row>
    <row r="96" spans="2:5" x14ac:dyDescent="0.25">
      <c r="B96" s="2" t="s">
        <v>52</v>
      </c>
      <c r="C96" s="2" t="s">
        <v>23</v>
      </c>
      <c r="D96" s="2" t="s">
        <v>121</v>
      </c>
      <c r="E96" s="15">
        <v>13.25</v>
      </c>
    </row>
    <row r="97" spans="2:5" x14ac:dyDescent="0.25">
      <c r="B97" s="2" t="s">
        <v>113</v>
      </c>
      <c r="C97" s="2" t="s">
        <v>25</v>
      </c>
      <c r="D97" s="2" t="s">
        <v>121</v>
      </c>
      <c r="E97" s="15">
        <v>13.25</v>
      </c>
    </row>
    <row r="98" spans="2:5" x14ac:dyDescent="0.25">
      <c r="B98" s="2" t="s">
        <v>76</v>
      </c>
      <c r="C98" s="2" t="s">
        <v>7</v>
      </c>
      <c r="D98" s="2" t="s">
        <v>120</v>
      </c>
      <c r="E98" s="15">
        <v>14.5</v>
      </c>
    </row>
    <row r="99" spans="2:5" x14ac:dyDescent="0.25">
      <c r="B99" s="2" t="s">
        <v>87</v>
      </c>
      <c r="C99" s="2" t="s">
        <v>21</v>
      </c>
      <c r="D99" s="2" t="s">
        <v>120</v>
      </c>
      <c r="E99" s="15">
        <v>14.5</v>
      </c>
    </row>
    <row r="100" spans="2:5" x14ac:dyDescent="0.25">
      <c r="B100" s="2" t="s">
        <v>114</v>
      </c>
      <c r="C100" s="2" t="s">
        <v>22</v>
      </c>
      <c r="D100" s="2" t="s">
        <v>121</v>
      </c>
      <c r="E100" s="15">
        <v>13.25</v>
      </c>
    </row>
    <row r="101" spans="2:5" x14ac:dyDescent="0.25">
      <c r="B101" s="2" t="s">
        <v>115</v>
      </c>
      <c r="C101" s="2" t="s">
        <v>25</v>
      </c>
      <c r="D101" s="2" t="s">
        <v>120</v>
      </c>
      <c r="E101" s="15">
        <v>14.5</v>
      </c>
    </row>
    <row r="102" spans="2:5" x14ac:dyDescent="0.25">
      <c r="B102" s="2" t="s">
        <v>116</v>
      </c>
      <c r="C102" s="2" t="s">
        <v>7</v>
      </c>
      <c r="D102" s="2" t="s">
        <v>121</v>
      </c>
      <c r="E102" s="15">
        <v>13.25</v>
      </c>
    </row>
    <row r="103" spans="2:5" x14ac:dyDescent="0.25">
      <c r="B103" s="2" t="s">
        <v>117</v>
      </c>
      <c r="C103" s="2" t="s">
        <v>7</v>
      </c>
      <c r="D103" s="2" t="s">
        <v>119</v>
      </c>
      <c r="E103" s="15">
        <v>11.5</v>
      </c>
    </row>
    <row r="104" spans="2:5" x14ac:dyDescent="0.25">
      <c r="B104" s="2" t="s">
        <v>118</v>
      </c>
      <c r="C104" s="2" t="s">
        <v>23</v>
      </c>
      <c r="D104" s="2" t="s">
        <v>120</v>
      </c>
      <c r="E104" s="15">
        <v>14.5</v>
      </c>
    </row>
  </sheetData>
  <hyperlinks>
    <hyperlink ref="N6" r:id="rId1" xr:uid="{9D7E469C-E5C3-4F1E-BC9B-69A49730A680}"/>
    <hyperlink ref="N10" location="'Sheet1'!$G$4" display="PIVOTBY function" xr:uid="{8E611F6D-14D9-4AC7-82EA-3D55D49D1484}"/>
    <hyperlink ref="N11" location="'Sheet2'!$G$4" display="PIVOTBY function - basic examples" xr:uid="{BE91B6A0-AAF7-4D1A-B464-94E2E0D45061}"/>
    <hyperlink ref="N12" location="'Sheet3'!$G$4" display="PIVOTBY function - rows vs. columns" xr:uid="{D1F3CDE9-3DED-4C6C-8649-BB9DCAB4960A}"/>
    <hyperlink ref="N13" location="'Sheet4'!$G$4" display="PIVOTBY function - field header options" xr:uid="{488EFCAC-ACF8-489D-BD67-B7F89F8000C6}"/>
    <hyperlink ref="N14" location="'Sheet5'!$G$4" display="PIVOTBY function - calculation options" xr:uid="{E0DC9A88-37FB-45FD-A663-C5203E57F5CB}"/>
    <hyperlink ref="N15" location="'Sheet6'!$G$4" display="PIVOTBY function - multiple calculations" xr:uid="{FD7C9CAB-BE20-490F-9D17-A693700A3F42}"/>
    <hyperlink ref="N17" location="'Sheet8'!$G$4" display="PIVOTBY function - multiple columns" xr:uid="{C15C4634-C17A-4D37-8C95-4FB4C3304D58}"/>
    <hyperlink ref="N18" location="'Sheet9'!$G$4" display="PIVOTBY function - total depth" xr:uid="{0D252B3F-B3E5-468E-B781-31F8C1C87D8A}"/>
    <hyperlink ref="N19" location="'Sheet10'!$G$4" display="PIVOTBY function - sort options" xr:uid="{3520A1F4-7360-449A-9989-9D709D4D023B}"/>
    <hyperlink ref="N20" location="'Sheet11'!$G$4" display="PIVOTBY function - filter array" xr:uid="{AC96D3FE-059C-4FA7-9549-2C9E02F51D16}"/>
    <hyperlink ref="N21" location="'Sheet12'!$G$4" display="PIVOTBY function - custom LAMBDA function" xr:uid="{63F58B6D-21DA-4E8E-8D72-DC4E163B0180}"/>
  </hyperlinks>
  <pageMargins left="0.7" right="0.7" top="0.75" bottom="0.75" header="0.3" footer="0.3"/>
  <pageSetup orientation="portrait" horizontalDpi="200" verticalDpi="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1875-86E4-4AC3-AC13-84F65431C117}">
  <sheetPr codeName="Sheet6"/>
  <dimension ref="A1:N226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6" max="6" width="7.7109375" customWidth="1"/>
  </cols>
  <sheetData>
    <row r="1" spans="1:14" ht="15.75" x14ac:dyDescent="0.25">
      <c r="A1" s="6"/>
      <c r="B1" s="6"/>
      <c r="C1" s="6"/>
      <c r="D1" s="6"/>
      <c r="E1" s="6"/>
      <c r="F1" s="6"/>
      <c r="G1" s="6"/>
      <c r="H1" s="6"/>
    </row>
    <row r="2" spans="1:14" ht="15.75" x14ac:dyDescent="0.25">
      <c r="A2" s="6"/>
      <c r="B2" s="1" t="s">
        <v>131</v>
      </c>
      <c r="C2" s="6"/>
      <c r="D2" s="6"/>
      <c r="E2" s="6"/>
      <c r="F2" s="6"/>
      <c r="G2" s="6"/>
      <c r="H2" s="6"/>
    </row>
    <row r="3" spans="1:14" ht="15.75" x14ac:dyDescent="0.25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6"/>
      <c r="B4" s="7" t="s">
        <v>15</v>
      </c>
      <c r="C4" s="7" t="s">
        <v>4</v>
      </c>
      <c r="D4" s="7" t="s">
        <v>16</v>
      </c>
      <c r="E4" s="8" t="s">
        <v>7</v>
      </c>
      <c r="F4" s="6"/>
      <c r="G4" s="11" t="str" cm="1">
        <f t="array" ref="G4:J13">_xlfn.PIVOTBY(B4:C226,,D4:E226,_xleta.SUM,3)</f>
        <v>Region</v>
      </c>
      <c r="H4" s="11" t="str">
        <v>Color</v>
      </c>
      <c r="I4" s="5" t="str">
        <v>Units</v>
      </c>
      <c r="J4" s="5" t="str">
        <v>Sales</v>
      </c>
    </row>
    <row r="5" spans="1:14" ht="15.75" x14ac:dyDescent="0.25">
      <c r="A5" s="6"/>
      <c r="B5" s="9" t="s">
        <v>17</v>
      </c>
      <c r="C5" s="9" t="s">
        <v>0</v>
      </c>
      <c r="D5" s="9">
        <v>1</v>
      </c>
      <c r="E5" s="13">
        <v>11</v>
      </c>
      <c r="F5" s="6"/>
      <c r="G5" s="12" t="str">
        <v>East</v>
      </c>
      <c r="H5" s="26" t="str">
        <v>Blue</v>
      </c>
      <c r="I5" s="2">
        <v>92</v>
      </c>
      <c r="J5" s="4">
        <v>1121</v>
      </c>
    </row>
    <row r="6" spans="1:14" ht="15.75" x14ac:dyDescent="0.25">
      <c r="A6" s="6"/>
      <c r="B6" s="10" t="s">
        <v>17</v>
      </c>
      <c r="C6" s="10" t="s">
        <v>2</v>
      </c>
      <c r="D6" s="10">
        <v>2</v>
      </c>
      <c r="E6" s="14">
        <v>26</v>
      </c>
      <c r="F6" s="6"/>
      <c r="G6" s="12" t="str">
        <v>East</v>
      </c>
      <c r="H6" s="26" t="str">
        <v>Green</v>
      </c>
      <c r="I6" s="2">
        <v>91</v>
      </c>
      <c r="J6" s="4">
        <v>1198</v>
      </c>
      <c r="N6" s="20" t="s">
        <v>137</v>
      </c>
    </row>
    <row r="7" spans="1:14" ht="15.75" x14ac:dyDescent="0.25">
      <c r="A7" s="6"/>
      <c r="B7" s="10" t="s">
        <v>18</v>
      </c>
      <c r="C7" s="10" t="s">
        <v>1</v>
      </c>
      <c r="D7" s="10">
        <v>5</v>
      </c>
      <c r="E7" s="14">
        <v>60</v>
      </c>
      <c r="F7" s="6"/>
      <c r="G7" s="12" t="str">
        <v>East</v>
      </c>
      <c r="H7" s="26" t="str">
        <v>Red</v>
      </c>
      <c r="I7" s="2">
        <v>63</v>
      </c>
      <c r="J7" s="4">
        <v>714</v>
      </c>
    </row>
    <row r="8" spans="1:14" ht="15.75" x14ac:dyDescent="0.25">
      <c r="A8" s="6"/>
      <c r="B8" s="10" t="s">
        <v>17</v>
      </c>
      <c r="C8" s="10" t="s">
        <v>2</v>
      </c>
      <c r="D8" s="10">
        <v>2</v>
      </c>
      <c r="E8" s="14">
        <v>26</v>
      </c>
      <c r="F8" s="6"/>
      <c r="G8" s="12" t="str">
        <v>East</v>
      </c>
      <c r="H8" s="26" t="str">
        <v>Silver</v>
      </c>
      <c r="I8" s="2">
        <v>48</v>
      </c>
      <c r="J8" s="4">
        <v>697</v>
      </c>
    </row>
    <row r="9" spans="1:14" ht="15.75" x14ac:dyDescent="0.25">
      <c r="A9" s="6"/>
      <c r="B9" s="10" t="s">
        <v>18</v>
      </c>
      <c r="C9" s="10" t="s">
        <v>1</v>
      </c>
      <c r="D9" s="10">
        <v>8</v>
      </c>
      <c r="E9" s="14">
        <v>96</v>
      </c>
      <c r="F9" s="6"/>
      <c r="G9" s="12" t="str">
        <v>West</v>
      </c>
      <c r="H9" s="26" t="str">
        <v>Blue</v>
      </c>
      <c r="I9" s="2">
        <v>185</v>
      </c>
      <c r="J9" s="4">
        <v>2275</v>
      </c>
    </row>
    <row r="10" spans="1:14" ht="15.75" x14ac:dyDescent="0.25">
      <c r="A10" s="6"/>
      <c r="B10" s="10" t="s">
        <v>17</v>
      </c>
      <c r="C10" s="10" t="s">
        <v>2</v>
      </c>
      <c r="D10" s="10">
        <v>2</v>
      </c>
      <c r="E10" s="14">
        <v>26</v>
      </c>
      <c r="F10" s="6"/>
      <c r="G10" s="2" t="str">
        <v>West</v>
      </c>
      <c r="H10" s="2" t="str">
        <v>Green</v>
      </c>
      <c r="I10" s="2">
        <v>184</v>
      </c>
      <c r="J10" s="4">
        <v>2479</v>
      </c>
      <c r="N10" s="20" t="s">
        <v>125</v>
      </c>
    </row>
    <row r="11" spans="1:14" ht="15.75" x14ac:dyDescent="0.25">
      <c r="A11" s="6"/>
      <c r="B11" s="10" t="s">
        <v>18</v>
      </c>
      <c r="C11" s="10" t="s">
        <v>0</v>
      </c>
      <c r="D11" s="10">
        <v>8</v>
      </c>
      <c r="E11" s="14">
        <v>88</v>
      </c>
      <c r="F11" s="6"/>
      <c r="G11" s="2" t="str">
        <v>West</v>
      </c>
      <c r="H11" s="2" t="str">
        <v>Red</v>
      </c>
      <c r="I11" s="2">
        <v>146</v>
      </c>
      <c r="J11" s="4">
        <v>1640</v>
      </c>
      <c r="N11" s="20" t="s">
        <v>133</v>
      </c>
    </row>
    <row r="12" spans="1:14" ht="15.75" x14ac:dyDescent="0.25">
      <c r="A12" s="6"/>
      <c r="B12" s="10" t="s">
        <v>17</v>
      </c>
      <c r="C12" s="10" t="s">
        <v>0</v>
      </c>
      <c r="D12" s="10">
        <v>6</v>
      </c>
      <c r="E12" s="14">
        <v>66</v>
      </c>
      <c r="F12" s="6"/>
      <c r="G12" s="2" t="str">
        <v>West</v>
      </c>
      <c r="H12" s="2" t="str">
        <v>Silver</v>
      </c>
      <c r="I12" s="2">
        <v>168</v>
      </c>
      <c r="J12" s="4">
        <v>2479</v>
      </c>
      <c r="N12" s="20" t="s">
        <v>127</v>
      </c>
    </row>
    <row r="13" spans="1:14" ht="15.75" x14ac:dyDescent="0.25">
      <c r="A13" s="6"/>
      <c r="B13" s="10" t="s">
        <v>18</v>
      </c>
      <c r="C13" s="10" t="s">
        <v>0</v>
      </c>
      <c r="D13" s="10">
        <v>3</v>
      </c>
      <c r="E13" s="14">
        <v>33</v>
      </c>
      <c r="F13" s="6"/>
      <c r="G13" s="2" t="str">
        <v>Total</v>
      </c>
      <c r="H13" s="2" t="str">
        <v/>
      </c>
      <c r="I13" s="2">
        <v>977</v>
      </c>
      <c r="J13" s="4">
        <v>12603</v>
      </c>
      <c r="N13" s="20" t="s">
        <v>126</v>
      </c>
    </row>
    <row r="14" spans="1:14" ht="15.75" x14ac:dyDescent="0.25">
      <c r="A14" s="6"/>
      <c r="B14" s="10" t="s">
        <v>18</v>
      </c>
      <c r="C14" s="10" t="s">
        <v>0</v>
      </c>
      <c r="D14" s="10">
        <v>6</v>
      </c>
      <c r="E14" s="14">
        <v>66</v>
      </c>
      <c r="F14" s="6"/>
      <c r="G14" s="6"/>
      <c r="H14" s="6"/>
      <c r="N14" s="20" t="s">
        <v>128</v>
      </c>
    </row>
    <row r="15" spans="1:14" ht="15.75" x14ac:dyDescent="0.25">
      <c r="A15" s="6"/>
      <c r="B15" s="10" t="s">
        <v>17</v>
      </c>
      <c r="C15" s="10" t="s">
        <v>2</v>
      </c>
      <c r="D15" s="10">
        <v>2</v>
      </c>
      <c r="E15" s="14">
        <v>26</v>
      </c>
      <c r="F15" s="6"/>
      <c r="G15" s="6"/>
      <c r="H15" s="6"/>
      <c r="N15" s="20" t="s">
        <v>129</v>
      </c>
    </row>
    <row r="16" spans="1:14" ht="15.75" x14ac:dyDescent="0.25">
      <c r="A16" s="6"/>
      <c r="B16" s="10" t="s">
        <v>17</v>
      </c>
      <c r="C16" s="10" t="s">
        <v>1</v>
      </c>
      <c r="D16" s="10">
        <v>1</v>
      </c>
      <c r="E16" s="14">
        <v>12</v>
      </c>
      <c r="F16" s="6"/>
      <c r="G16" s="6"/>
      <c r="H16" s="6"/>
      <c r="N16" s="20" t="s">
        <v>130</v>
      </c>
    </row>
    <row r="17" spans="1:14" ht="15.75" x14ac:dyDescent="0.25">
      <c r="A17" s="6"/>
      <c r="B17" s="10" t="s">
        <v>17</v>
      </c>
      <c r="C17" s="10" t="s">
        <v>2</v>
      </c>
      <c r="D17" s="10">
        <v>5</v>
      </c>
      <c r="E17" s="14">
        <v>65</v>
      </c>
      <c r="F17" s="6"/>
      <c r="G17" s="6"/>
      <c r="H17" s="6"/>
      <c r="N17" t="s">
        <v>131</v>
      </c>
    </row>
    <row r="18" spans="1:14" ht="15.75" x14ac:dyDescent="0.25">
      <c r="A18" s="6"/>
      <c r="B18" s="10" t="s">
        <v>17</v>
      </c>
      <c r="C18" s="10" t="s">
        <v>1</v>
      </c>
      <c r="D18" s="10">
        <v>5</v>
      </c>
      <c r="E18" s="14">
        <v>60</v>
      </c>
      <c r="F18" s="6"/>
      <c r="G18" s="6"/>
      <c r="H18" s="6"/>
      <c r="N18" s="20" t="s">
        <v>134</v>
      </c>
    </row>
    <row r="19" spans="1:14" ht="15.75" x14ac:dyDescent="0.25">
      <c r="A19" s="6"/>
      <c r="B19" s="10" t="s">
        <v>17</v>
      </c>
      <c r="C19" s="10" t="s">
        <v>1</v>
      </c>
      <c r="D19" s="10">
        <v>4</v>
      </c>
      <c r="E19" s="14">
        <v>48</v>
      </c>
      <c r="F19" s="6"/>
      <c r="G19" s="6"/>
      <c r="H19" s="6"/>
      <c r="N19" s="20" t="s">
        <v>132</v>
      </c>
    </row>
    <row r="20" spans="1:14" ht="15.75" x14ac:dyDescent="0.25">
      <c r="A20" s="6"/>
      <c r="B20" s="10" t="s">
        <v>17</v>
      </c>
      <c r="C20" s="10" t="s">
        <v>2</v>
      </c>
      <c r="D20" s="10">
        <v>6</v>
      </c>
      <c r="E20" s="14">
        <v>78</v>
      </c>
      <c r="F20" s="6"/>
      <c r="G20" s="6"/>
      <c r="H20" s="6"/>
      <c r="N20" s="20" t="s">
        <v>135</v>
      </c>
    </row>
    <row r="21" spans="1:14" ht="15.75" x14ac:dyDescent="0.25">
      <c r="A21" s="6"/>
      <c r="B21" s="10" t="s">
        <v>17</v>
      </c>
      <c r="C21" s="10" t="s">
        <v>1</v>
      </c>
      <c r="D21" s="10">
        <v>1</v>
      </c>
      <c r="E21" s="14">
        <v>12</v>
      </c>
      <c r="F21" s="6"/>
      <c r="G21" s="6"/>
      <c r="H21" s="6"/>
      <c r="N21" s="20" t="s">
        <v>136</v>
      </c>
    </row>
    <row r="22" spans="1:14" ht="15.75" x14ac:dyDescent="0.25">
      <c r="A22" s="6"/>
      <c r="B22" s="10" t="s">
        <v>17</v>
      </c>
      <c r="C22" s="10" t="s">
        <v>2</v>
      </c>
      <c r="D22" s="10">
        <v>2</v>
      </c>
      <c r="E22" s="14">
        <v>26</v>
      </c>
      <c r="F22" s="6"/>
      <c r="G22" s="6"/>
      <c r="H22" s="6"/>
    </row>
    <row r="23" spans="1:14" ht="15.75" x14ac:dyDescent="0.25">
      <c r="A23" s="6"/>
      <c r="B23" s="10" t="s">
        <v>18</v>
      </c>
      <c r="C23" s="10" t="s">
        <v>1</v>
      </c>
      <c r="D23" s="10">
        <v>2</v>
      </c>
      <c r="E23" s="14">
        <v>24</v>
      </c>
      <c r="F23" s="6"/>
      <c r="G23" s="6"/>
      <c r="H23" s="6"/>
    </row>
    <row r="24" spans="1:14" ht="15.75" x14ac:dyDescent="0.25">
      <c r="A24" s="6"/>
      <c r="B24" s="10" t="s">
        <v>18</v>
      </c>
      <c r="C24" s="10" t="s">
        <v>2</v>
      </c>
      <c r="D24" s="10">
        <v>7</v>
      </c>
      <c r="E24" s="14">
        <v>91</v>
      </c>
      <c r="F24" s="6"/>
      <c r="G24" s="6"/>
      <c r="H24" s="6"/>
    </row>
    <row r="25" spans="1:14" ht="15.75" x14ac:dyDescent="0.25">
      <c r="A25" s="6"/>
      <c r="B25" s="10" t="s">
        <v>17</v>
      </c>
      <c r="C25" s="10" t="s">
        <v>1</v>
      </c>
      <c r="D25" s="10">
        <v>8</v>
      </c>
      <c r="E25" s="14">
        <v>96</v>
      </c>
      <c r="F25" s="6"/>
      <c r="G25" s="6"/>
      <c r="H25" s="6"/>
    </row>
    <row r="26" spans="1:14" ht="15.75" x14ac:dyDescent="0.25">
      <c r="A26" s="6"/>
      <c r="B26" s="10" t="s">
        <v>18</v>
      </c>
      <c r="C26" s="10" t="s">
        <v>2</v>
      </c>
      <c r="D26" s="10">
        <v>5</v>
      </c>
      <c r="E26" s="14">
        <v>65</v>
      </c>
      <c r="F26" s="6"/>
      <c r="G26" s="6"/>
      <c r="H26" s="6"/>
    </row>
    <row r="27" spans="1:14" ht="15.75" x14ac:dyDescent="0.25">
      <c r="A27" s="6"/>
      <c r="B27" s="10" t="s">
        <v>18</v>
      </c>
      <c r="C27" s="10" t="s">
        <v>2</v>
      </c>
      <c r="D27" s="10">
        <v>4</v>
      </c>
      <c r="E27" s="14">
        <v>52</v>
      </c>
      <c r="F27" s="6"/>
      <c r="G27" s="6"/>
      <c r="H27" s="6"/>
    </row>
    <row r="28" spans="1:14" ht="15.75" x14ac:dyDescent="0.25">
      <c r="A28" s="6"/>
      <c r="B28" s="10" t="s">
        <v>18</v>
      </c>
      <c r="C28" s="10" t="s">
        <v>2</v>
      </c>
      <c r="D28" s="10">
        <v>3</v>
      </c>
      <c r="E28" s="14">
        <v>39</v>
      </c>
      <c r="F28" s="6"/>
      <c r="G28" s="6"/>
      <c r="H28" s="6"/>
    </row>
    <row r="29" spans="1:14" ht="15.75" x14ac:dyDescent="0.25">
      <c r="A29" s="6"/>
      <c r="B29" s="10" t="s">
        <v>17</v>
      </c>
      <c r="C29" s="10" t="s">
        <v>1</v>
      </c>
      <c r="D29" s="10">
        <v>6</v>
      </c>
      <c r="E29" s="14">
        <v>72</v>
      </c>
      <c r="F29" s="6"/>
      <c r="G29" s="6"/>
      <c r="H29" s="6"/>
    </row>
    <row r="30" spans="1:14" ht="15.75" x14ac:dyDescent="0.25">
      <c r="A30" s="6"/>
      <c r="B30" s="10" t="s">
        <v>18</v>
      </c>
      <c r="C30" s="10" t="s">
        <v>1</v>
      </c>
      <c r="D30" s="10">
        <v>1</v>
      </c>
      <c r="E30" s="14">
        <v>12</v>
      </c>
      <c r="F30" s="6"/>
      <c r="G30" s="6"/>
      <c r="H30" s="6"/>
    </row>
    <row r="31" spans="1:14" ht="15.75" x14ac:dyDescent="0.25">
      <c r="A31" s="6"/>
      <c r="B31" s="10" t="s">
        <v>18</v>
      </c>
      <c r="C31" s="10" t="s">
        <v>2</v>
      </c>
      <c r="D31" s="10">
        <v>8</v>
      </c>
      <c r="E31" s="14">
        <v>104</v>
      </c>
      <c r="F31" s="6"/>
      <c r="G31" s="6"/>
      <c r="H31" s="6"/>
    </row>
    <row r="32" spans="1:14" ht="15.75" x14ac:dyDescent="0.25">
      <c r="A32" s="6"/>
      <c r="B32" s="10" t="s">
        <v>17</v>
      </c>
      <c r="C32" s="10" t="s">
        <v>1</v>
      </c>
      <c r="D32" s="10">
        <v>3</v>
      </c>
      <c r="E32" s="14">
        <v>36</v>
      </c>
      <c r="F32" s="6"/>
      <c r="G32" s="6"/>
      <c r="H32" s="6"/>
    </row>
    <row r="33" spans="1:8" ht="15.75" x14ac:dyDescent="0.25">
      <c r="A33" s="6"/>
      <c r="B33" s="10" t="s">
        <v>17</v>
      </c>
      <c r="C33" s="10" t="s">
        <v>2</v>
      </c>
      <c r="D33" s="10">
        <v>5</v>
      </c>
      <c r="E33" s="14">
        <v>65</v>
      </c>
      <c r="F33" s="6"/>
      <c r="G33" s="6"/>
      <c r="H33" s="6"/>
    </row>
    <row r="34" spans="1:8" ht="15.75" x14ac:dyDescent="0.25">
      <c r="A34" s="6"/>
      <c r="B34" s="10" t="s">
        <v>17</v>
      </c>
      <c r="C34" s="10" t="s">
        <v>0</v>
      </c>
      <c r="D34" s="10">
        <v>2</v>
      </c>
      <c r="E34" s="14">
        <v>22</v>
      </c>
      <c r="F34" s="6"/>
      <c r="G34" s="6"/>
      <c r="H34" s="6"/>
    </row>
    <row r="35" spans="1:8" ht="15.75" x14ac:dyDescent="0.25">
      <c r="A35" s="6"/>
      <c r="B35" s="10" t="s">
        <v>18</v>
      </c>
      <c r="C35" s="10" t="s">
        <v>1</v>
      </c>
      <c r="D35" s="10">
        <v>7</v>
      </c>
      <c r="E35" s="14">
        <v>84</v>
      </c>
      <c r="F35" s="6"/>
      <c r="G35" s="6"/>
      <c r="H35" s="6"/>
    </row>
    <row r="36" spans="1:8" ht="15.75" x14ac:dyDescent="0.25">
      <c r="A36" s="6"/>
      <c r="B36" s="10" t="s">
        <v>17</v>
      </c>
      <c r="C36" s="10" t="s">
        <v>1</v>
      </c>
      <c r="D36" s="10">
        <v>5</v>
      </c>
      <c r="E36" s="14">
        <v>60</v>
      </c>
      <c r="F36" s="6"/>
      <c r="G36" s="6"/>
      <c r="H36" s="6"/>
    </row>
    <row r="37" spans="1:8" ht="15.75" x14ac:dyDescent="0.25">
      <c r="A37" s="6"/>
      <c r="B37" s="10" t="s">
        <v>18</v>
      </c>
      <c r="C37" s="10" t="s">
        <v>2</v>
      </c>
      <c r="D37" s="10">
        <v>8</v>
      </c>
      <c r="E37" s="14">
        <v>104</v>
      </c>
      <c r="F37" s="6"/>
      <c r="G37" s="6"/>
      <c r="H37" s="6"/>
    </row>
    <row r="38" spans="1:8" ht="15.75" x14ac:dyDescent="0.25">
      <c r="A38" s="6"/>
      <c r="B38" s="10" t="s">
        <v>17</v>
      </c>
      <c r="C38" s="10" t="s">
        <v>0</v>
      </c>
      <c r="D38" s="10">
        <v>3</v>
      </c>
      <c r="E38" s="14">
        <v>33</v>
      </c>
      <c r="F38" s="6"/>
      <c r="G38" s="6"/>
      <c r="H38" s="6"/>
    </row>
    <row r="39" spans="1:8" ht="15.75" x14ac:dyDescent="0.25">
      <c r="A39" s="6"/>
      <c r="B39" s="10" t="s">
        <v>17</v>
      </c>
      <c r="C39" s="10" t="s">
        <v>1</v>
      </c>
      <c r="D39" s="10">
        <v>4</v>
      </c>
      <c r="E39" s="14">
        <v>48</v>
      </c>
      <c r="F39" s="6"/>
      <c r="G39" s="6"/>
      <c r="H39" s="6"/>
    </row>
    <row r="40" spans="1:8" ht="15.75" x14ac:dyDescent="0.25">
      <c r="A40" s="6"/>
      <c r="B40" s="10" t="s">
        <v>18</v>
      </c>
      <c r="C40" s="10" t="s">
        <v>1</v>
      </c>
      <c r="D40" s="10">
        <v>7</v>
      </c>
      <c r="E40" s="14">
        <v>84</v>
      </c>
      <c r="F40" s="6"/>
      <c r="G40" s="6"/>
      <c r="H40" s="6"/>
    </row>
    <row r="41" spans="1:8" ht="15.75" x14ac:dyDescent="0.25">
      <c r="A41" s="6"/>
      <c r="B41" s="10" t="s">
        <v>17</v>
      </c>
      <c r="C41" s="10" t="s">
        <v>0</v>
      </c>
      <c r="D41" s="10">
        <v>5</v>
      </c>
      <c r="E41" s="14">
        <v>55</v>
      </c>
      <c r="F41" s="6"/>
      <c r="G41" s="6"/>
      <c r="H41" s="6"/>
    </row>
    <row r="42" spans="1:8" ht="15.75" x14ac:dyDescent="0.25">
      <c r="A42" s="6"/>
      <c r="B42" s="10" t="s">
        <v>18</v>
      </c>
      <c r="C42" s="10" t="s">
        <v>2</v>
      </c>
      <c r="D42" s="10">
        <v>8</v>
      </c>
      <c r="E42" s="14">
        <v>104</v>
      </c>
      <c r="F42" s="6"/>
      <c r="G42" s="6"/>
      <c r="H42" s="6"/>
    </row>
    <row r="43" spans="1:8" ht="15.75" x14ac:dyDescent="0.25">
      <c r="A43" s="6"/>
      <c r="B43" s="10" t="s">
        <v>17</v>
      </c>
      <c r="C43" s="10" t="s">
        <v>1</v>
      </c>
      <c r="D43" s="10">
        <v>7</v>
      </c>
      <c r="E43" s="14">
        <v>84</v>
      </c>
      <c r="F43" s="6"/>
      <c r="G43" s="6"/>
      <c r="H43" s="6"/>
    </row>
    <row r="44" spans="1:8" ht="15.75" x14ac:dyDescent="0.25">
      <c r="A44" s="6"/>
      <c r="B44" s="10" t="s">
        <v>17</v>
      </c>
      <c r="C44" s="10" t="s">
        <v>1</v>
      </c>
      <c r="D44" s="10">
        <v>1</v>
      </c>
      <c r="E44" s="14">
        <v>12</v>
      </c>
      <c r="F44" s="6"/>
      <c r="G44" s="6"/>
      <c r="H44" s="6"/>
    </row>
    <row r="45" spans="1:8" ht="15.75" x14ac:dyDescent="0.25">
      <c r="A45" s="6"/>
      <c r="B45" s="10" t="s">
        <v>17</v>
      </c>
      <c r="C45" s="10" t="s">
        <v>2</v>
      </c>
      <c r="D45" s="10">
        <v>5</v>
      </c>
      <c r="E45" s="14">
        <v>65</v>
      </c>
      <c r="F45" s="6"/>
      <c r="G45" s="6"/>
      <c r="H45" s="6"/>
    </row>
    <row r="46" spans="1:8" ht="15.75" x14ac:dyDescent="0.25">
      <c r="A46" s="6"/>
      <c r="B46" s="10" t="s">
        <v>17</v>
      </c>
      <c r="C46" s="10" t="s">
        <v>0</v>
      </c>
      <c r="D46" s="10">
        <v>4</v>
      </c>
      <c r="E46" s="14">
        <v>44</v>
      </c>
      <c r="F46" s="6"/>
      <c r="G46" s="6"/>
      <c r="H46" s="6"/>
    </row>
    <row r="47" spans="1:8" ht="15.75" x14ac:dyDescent="0.25">
      <c r="A47" s="6"/>
      <c r="B47" s="10" t="s">
        <v>17</v>
      </c>
      <c r="C47" s="10" t="s">
        <v>1</v>
      </c>
      <c r="D47" s="10">
        <v>1</v>
      </c>
      <c r="E47" s="14">
        <v>12</v>
      </c>
      <c r="F47" s="6"/>
      <c r="G47" s="6"/>
      <c r="H47" s="6"/>
    </row>
    <row r="48" spans="1:8" ht="15.75" x14ac:dyDescent="0.25">
      <c r="A48" s="6"/>
      <c r="B48" s="10" t="s">
        <v>18</v>
      </c>
      <c r="C48" s="10" t="s">
        <v>0</v>
      </c>
      <c r="D48" s="10">
        <v>2</v>
      </c>
      <c r="E48" s="14">
        <v>22</v>
      </c>
      <c r="F48" s="6"/>
      <c r="G48" s="6"/>
      <c r="H48" s="6"/>
    </row>
    <row r="49" spans="1:8" ht="15.75" x14ac:dyDescent="0.25">
      <c r="A49" s="6"/>
      <c r="B49" s="10" t="s">
        <v>17</v>
      </c>
      <c r="C49" s="10" t="s">
        <v>1</v>
      </c>
      <c r="D49" s="10">
        <v>8</v>
      </c>
      <c r="E49" s="14">
        <v>96</v>
      </c>
      <c r="F49" s="6"/>
      <c r="G49" s="6"/>
      <c r="H49" s="6"/>
    </row>
    <row r="50" spans="1:8" ht="15.75" x14ac:dyDescent="0.25">
      <c r="A50" s="6"/>
      <c r="B50" s="10" t="s">
        <v>17</v>
      </c>
      <c r="C50" s="10" t="s">
        <v>0</v>
      </c>
      <c r="D50" s="10">
        <v>3</v>
      </c>
      <c r="E50" s="14">
        <v>33</v>
      </c>
      <c r="F50" s="6"/>
      <c r="G50" s="6"/>
      <c r="H50" s="6"/>
    </row>
    <row r="51" spans="1:8" ht="15.75" x14ac:dyDescent="0.25">
      <c r="A51" s="6"/>
      <c r="B51" s="10" t="s">
        <v>17</v>
      </c>
      <c r="C51" s="10" t="s">
        <v>2</v>
      </c>
      <c r="D51" s="10">
        <v>4</v>
      </c>
      <c r="E51" s="14">
        <v>52</v>
      </c>
      <c r="F51" s="6"/>
      <c r="G51" s="6"/>
      <c r="H51" s="6"/>
    </row>
    <row r="52" spans="1:8" ht="15.75" x14ac:dyDescent="0.25">
      <c r="A52" s="6"/>
      <c r="B52" s="10" t="s">
        <v>18</v>
      </c>
      <c r="C52" s="10" t="s">
        <v>0</v>
      </c>
      <c r="D52" s="10">
        <v>2</v>
      </c>
      <c r="E52" s="14">
        <v>22</v>
      </c>
      <c r="F52" s="6"/>
      <c r="G52" s="6"/>
      <c r="H52" s="6"/>
    </row>
    <row r="53" spans="1:8" ht="15.75" x14ac:dyDescent="0.25">
      <c r="A53" s="6"/>
      <c r="B53" s="10" t="s">
        <v>17</v>
      </c>
      <c r="C53" s="10" t="s">
        <v>0</v>
      </c>
      <c r="D53" s="10">
        <v>5</v>
      </c>
      <c r="E53" s="14">
        <v>55</v>
      </c>
      <c r="F53" s="6"/>
      <c r="G53" s="6"/>
      <c r="H53" s="6"/>
    </row>
    <row r="54" spans="1:8" ht="15.75" x14ac:dyDescent="0.25">
      <c r="A54" s="6"/>
      <c r="B54" s="10" t="s">
        <v>18</v>
      </c>
      <c r="C54" s="10" t="s">
        <v>1</v>
      </c>
      <c r="D54" s="10">
        <v>1</v>
      </c>
      <c r="E54" s="14">
        <v>12</v>
      </c>
      <c r="F54" s="6"/>
      <c r="G54" s="6"/>
      <c r="H54" s="6"/>
    </row>
    <row r="55" spans="1:8" ht="15.75" x14ac:dyDescent="0.25">
      <c r="A55" s="6"/>
      <c r="B55" s="10" t="s">
        <v>18</v>
      </c>
      <c r="C55" s="10" t="s">
        <v>1</v>
      </c>
      <c r="D55" s="10">
        <v>7</v>
      </c>
      <c r="E55" s="14">
        <v>84</v>
      </c>
      <c r="F55" s="6"/>
      <c r="G55" s="6"/>
      <c r="H55" s="6"/>
    </row>
    <row r="56" spans="1:8" ht="15.75" x14ac:dyDescent="0.25">
      <c r="A56" s="6"/>
      <c r="B56" s="10" t="s">
        <v>17</v>
      </c>
      <c r="C56" s="10" t="s">
        <v>0</v>
      </c>
      <c r="D56" s="10">
        <v>2</v>
      </c>
      <c r="E56" s="14">
        <v>22</v>
      </c>
      <c r="F56" s="6"/>
      <c r="G56" s="6"/>
      <c r="H56" s="6"/>
    </row>
    <row r="57" spans="1:8" ht="15.75" x14ac:dyDescent="0.25">
      <c r="A57" s="6"/>
      <c r="B57" s="10" t="s">
        <v>17</v>
      </c>
      <c r="C57" s="10" t="s">
        <v>2</v>
      </c>
      <c r="D57" s="10">
        <v>3</v>
      </c>
      <c r="E57" s="14">
        <v>39</v>
      </c>
      <c r="F57" s="6"/>
      <c r="G57" s="6"/>
      <c r="H57" s="6"/>
    </row>
    <row r="58" spans="1:8" ht="15.75" x14ac:dyDescent="0.25">
      <c r="A58" s="6"/>
      <c r="B58" s="10" t="s">
        <v>17</v>
      </c>
      <c r="C58" s="10" t="s">
        <v>2</v>
      </c>
      <c r="D58" s="10">
        <v>3</v>
      </c>
      <c r="E58" s="14">
        <v>39</v>
      </c>
      <c r="F58" s="6"/>
      <c r="G58" s="6"/>
      <c r="H58" s="6"/>
    </row>
    <row r="59" spans="1:8" ht="15.75" x14ac:dyDescent="0.25">
      <c r="A59" s="6"/>
      <c r="B59" s="10" t="s">
        <v>17</v>
      </c>
      <c r="C59" s="10" t="s">
        <v>1</v>
      </c>
      <c r="D59" s="10">
        <v>8</v>
      </c>
      <c r="E59" s="14">
        <v>96</v>
      </c>
      <c r="F59" s="6"/>
      <c r="G59" s="6"/>
      <c r="H59" s="6"/>
    </row>
    <row r="60" spans="1:8" ht="15.75" x14ac:dyDescent="0.25">
      <c r="A60" s="6"/>
      <c r="B60" s="10" t="s">
        <v>17</v>
      </c>
      <c r="C60" s="10" t="s">
        <v>0</v>
      </c>
      <c r="D60" s="10">
        <v>1</v>
      </c>
      <c r="E60" s="14">
        <v>11</v>
      </c>
      <c r="F60" s="6"/>
      <c r="G60" s="6"/>
      <c r="H60" s="6"/>
    </row>
    <row r="61" spans="1:8" ht="15.75" x14ac:dyDescent="0.25">
      <c r="A61" s="6"/>
      <c r="B61" s="10" t="s">
        <v>17</v>
      </c>
      <c r="C61" s="10" t="s">
        <v>0</v>
      </c>
      <c r="D61" s="10">
        <v>8</v>
      </c>
      <c r="E61" s="14">
        <v>88</v>
      </c>
      <c r="F61" s="6"/>
      <c r="G61" s="6"/>
      <c r="H61" s="6"/>
    </row>
    <row r="62" spans="1:8" ht="15.75" x14ac:dyDescent="0.25">
      <c r="A62" s="6"/>
      <c r="B62" s="10" t="s">
        <v>18</v>
      </c>
      <c r="C62" s="10" t="s">
        <v>2</v>
      </c>
      <c r="D62" s="10">
        <v>5</v>
      </c>
      <c r="E62" s="14">
        <v>65</v>
      </c>
      <c r="F62" s="6"/>
      <c r="G62" s="6"/>
      <c r="H62" s="6"/>
    </row>
    <row r="63" spans="1:8" ht="15.75" x14ac:dyDescent="0.25">
      <c r="A63" s="6"/>
      <c r="B63" s="10" t="s">
        <v>17</v>
      </c>
      <c r="C63" s="10" t="s">
        <v>0</v>
      </c>
      <c r="D63" s="10">
        <v>8</v>
      </c>
      <c r="E63" s="14">
        <v>88</v>
      </c>
      <c r="F63" s="6"/>
      <c r="G63" s="6"/>
      <c r="H63" s="6"/>
    </row>
    <row r="64" spans="1:8" ht="15.75" x14ac:dyDescent="0.25">
      <c r="A64" s="6"/>
      <c r="B64" s="10" t="s">
        <v>17</v>
      </c>
      <c r="C64" s="10" t="s">
        <v>2</v>
      </c>
      <c r="D64" s="10">
        <v>1</v>
      </c>
      <c r="E64" s="14">
        <v>13</v>
      </c>
      <c r="F64" s="6"/>
      <c r="G64" s="6"/>
      <c r="H64" s="6"/>
    </row>
    <row r="65" spans="1:8" ht="15.75" x14ac:dyDescent="0.25">
      <c r="A65" s="6"/>
      <c r="B65" s="10" t="s">
        <v>17</v>
      </c>
      <c r="C65" s="10" t="s">
        <v>1</v>
      </c>
      <c r="D65" s="10">
        <v>6</v>
      </c>
      <c r="E65" s="14">
        <v>72</v>
      </c>
      <c r="F65" s="6"/>
      <c r="G65" s="6"/>
      <c r="H65" s="6"/>
    </row>
    <row r="66" spans="1:8" ht="15.75" x14ac:dyDescent="0.25">
      <c r="A66" s="6"/>
      <c r="B66" s="10" t="s">
        <v>18</v>
      </c>
      <c r="C66" s="10" t="s">
        <v>1</v>
      </c>
      <c r="D66" s="10">
        <v>3</v>
      </c>
      <c r="E66" s="14">
        <v>36</v>
      </c>
      <c r="F66" s="6"/>
      <c r="G66" s="6"/>
      <c r="H66" s="6"/>
    </row>
    <row r="67" spans="1:8" ht="15.75" x14ac:dyDescent="0.25">
      <c r="A67" s="6"/>
      <c r="B67" s="10" t="s">
        <v>18</v>
      </c>
      <c r="C67" s="10" t="s">
        <v>0</v>
      </c>
      <c r="D67" s="10">
        <v>1</v>
      </c>
      <c r="E67" s="14">
        <v>11</v>
      </c>
      <c r="F67" s="6"/>
      <c r="G67" s="6"/>
      <c r="H67" s="6"/>
    </row>
    <row r="68" spans="1:8" ht="15.75" x14ac:dyDescent="0.25">
      <c r="A68" s="6"/>
      <c r="B68" s="10" t="s">
        <v>18</v>
      </c>
      <c r="C68" s="10" t="s">
        <v>2</v>
      </c>
      <c r="D68" s="10">
        <v>8</v>
      </c>
      <c r="E68" s="14">
        <v>104</v>
      </c>
      <c r="F68" s="6"/>
      <c r="G68" s="6"/>
      <c r="H68" s="6"/>
    </row>
    <row r="69" spans="1:8" ht="15.75" x14ac:dyDescent="0.25">
      <c r="A69" s="6"/>
      <c r="B69" s="10" t="s">
        <v>17</v>
      </c>
      <c r="C69" s="10" t="s">
        <v>0</v>
      </c>
      <c r="D69" s="10">
        <v>5</v>
      </c>
      <c r="E69" s="14">
        <v>55</v>
      </c>
      <c r="F69" s="6"/>
      <c r="G69" s="6"/>
      <c r="H69" s="6"/>
    </row>
    <row r="70" spans="1:8" ht="15.75" x14ac:dyDescent="0.25">
      <c r="A70" s="6"/>
      <c r="B70" s="10" t="s">
        <v>18</v>
      </c>
      <c r="C70" s="10" t="s">
        <v>1</v>
      </c>
      <c r="D70" s="10">
        <v>2</v>
      </c>
      <c r="E70" s="14">
        <v>24</v>
      </c>
      <c r="F70" s="6"/>
      <c r="G70" s="6"/>
      <c r="H70" s="6"/>
    </row>
    <row r="71" spans="1:8" ht="15.75" x14ac:dyDescent="0.25">
      <c r="A71" s="6"/>
      <c r="B71" s="10" t="s">
        <v>17</v>
      </c>
      <c r="C71" s="10" t="s">
        <v>2</v>
      </c>
      <c r="D71" s="10">
        <v>7</v>
      </c>
      <c r="E71" s="14">
        <v>91</v>
      </c>
      <c r="F71" s="6"/>
      <c r="G71" s="6"/>
      <c r="H71" s="6"/>
    </row>
    <row r="72" spans="1:8" ht="15.75" x14ac:dyDescent="0.25">
      <c r="A72" s="6"/>
      <c r="B72" s="10" t="s">
        <v>17</v>
      </c>
      <c r="C72" s="10" t="s">
        <v>2</v>
      </c>
      <c r="D72" s="10">
        <v>1</v>
      </c>
      <c r="E72" s="14">
        <v>13</v>
      </c>
      <c r="F72" s="6"/>
      <c r="G72" s="6"/>
      <c r="H72" s="6"/>
    </row>
    <row r="73" spans="1:8" ht="15.75" x14ac:dyDescent="0.25">
      <c r="A73" s="6"/>
      <c r="B73" s="10" t="s">
        <v>17</v>
      </c>
      <c r="C73" s="10" t="s">
        <v>0</v>
      </c>
      <c r="D73" s="10">
        <v>7</v>
      </c>
      <c r="E73" s="14">
        <v>77</v>
      </c>
      <c r="F73" s="6"/>
      <c r="G73" s="6"/>
      <c r="H73" s="6"/>
    </row>
    <row r="74" spans="1:8" ht="15.75" x14ac:dyDescent="0.25">
      <c r="A74" s="6"/>
      <c r="B74" s="10" t="s">
        <v>17</v>
      </c>
      <c r="C74" s="10" t="s">
        <v>1</v>
      </c>
      <c r="D74" s="10">
        <v>2</v>
      </c>
      <c r="E74" s="14">
        <v>24</v>
      </c>
      <c r="F74" s="6"/>
      <c r="G74" s="6"/>
      <c r="H74" s="6"/>
    </row>
    <row r="75" spans="1:8" ht="15.75" x14ac:dyDescent="0.25">
      <c r="A75" s="6"/>
      <c r="B75" s="10" t="s">
        <v>18</v>
      </c>
      <c r="C75" s="10" t="s">
        <v>1</v>
      </c>
      <c r="D75" s="10">
        <v>6</v>
      </c>
      <c r="E75" s="14">
        <v>72</v>
      </c>
      <c r="F75" s="6"/>
      <c r="G75" s="6"/>
      <c r="H75" s="6"/>
    </row>
    <row r="76" spans="1:8" ht="15.75" x14ac:dyDescent="0.25">
      <c r="A76" s="6"/>
      <c r="B76" s="10" t="s">
        <v>17</v>
      </c>
      <c r="C76" s="10" t="s">
        <v>0</v>
      </c>
      <c r="D76" s="10">
        <v>8</v>
      </c>
      <c r="E76" s="14">
        <v>88</v>
      </c>
      <c r="F76" s="6"/>
      <c r="G76" s="6"/>
      <c r="H76" s="6"/>
    </row>
    <row r="77" spans="1:8" ht="15.75" x14ac:dyDescent="0.25">
      <c r="A77" s="6"/>
      <c r="B77" s="10" t="s">
        <v>17</v>
      </c>
      <c r="C77" s="10" t="s">
        <v>0</v>
      </c>
      <c r="D77" s="10">
        <v>7</v>
      </c>
      <c r="E77" s="14">
        <v>77</v>
      </c>
      <c r="F77" s="6"/>
      <c r="G77" s="6"/>
      <c r="H77" s="6"/>
    </row>
    <row r="78" spans="1:8" ht="15.75" x14ac:dyDescent="0.25">
      <c r="A78" s="6"/>
      <c r="B78" s="10" t="s">
        <v>18</v>
      </c>
      <c r="C78" s="10" t="s">
        <v>2</v>
      </c>
      <c r="D78" s="10">
        <v>8</v>
      </c>
      <c r="E78" s="14">
        <v>104</v>
      </c>
      <c r="F78" s="6"/>
      <c r="G78" s="6"/>
      <c r="H78" s="6"/>
    </row>
    <row r="79" spans="1:8" ht="15.75" x14ac:dyDescent="0.25">
      <c r="A79" s="6"/>
      <c r="B79" s="10" t="s">
        <v>17</v>
      </c>
      <c r="C79" s="10" t="s">
        <v>2</v>
      </c>
      <c r="D79" s="10">
        <v>6</v>
      </c>
      <c r="E79" s="14">
        <v>78</v>
      </c>
      <c r="F79" s="6"/>
      <c r="G79" s="6"/>
      <c r="H79" s="6"/>
    </row>
    <row r="80" spans="1:8" ht="15.75" x14ac:dyDescent="0.25">
      <c r="A80" s="6"/>
      <c r="B80" s="10" t="s">
        <v>17</v>
      </c>
      <c r="C80" s="10" t="s">
        <v>1</v>
      </c>
      <c r="D80" s="10">
        <v>3</v>
      </c>
      <c r="E80" s="14">
        <v>36</v>
      </c>
      <c r="F80" s="6"/>
      <c r="G80" s="6"/>
      <c r="H80" s="6"/>
    </row>
    <row r="81" spans="1:8" ht="15.75" x14ac:dyDescent="0.25">
      <c r="A81" s="6"/>
      <c r="B81" s="10" t="s">
        <v>18</v>
      </c>
      <c r="C81" s="10" t="s">
        <v>2</v>
      </c>
      <c r="D81" s="10">
        <v>6</v>
      </c>
      <c r="E81" s="14">
        <v>78</v>
      </c>
      <c r="F81" s="6"/>
      <c r="G81" s="6"/>
      <c r="H81" s="6"/>
    </row>
    <row r="82" spans="1:8" ht="15.75" x14ac:dyDescent="0.25">
      <c r="A82" s="6"/>
      <c r="B82" s="10" t="s">
        <v>18</v>
      </c>
      <c r="C82" s="10" t="s">
        <v>0</v>
      </c>
      <c r="D82" s="10">
        <v>3</v>
      </c>
      <c r="E82" s="14">
        <v>33</v>
      </c>
      <c r="F82" s="6"/>
      <c r="G82" s="6"/>
      <c r="H82" s="6"/>
    </row>
    <row r="83" spans="1:8" ht="15.75" x14ac:dyDescent="0.25">
      <c r="A83" s="6"/>
      <c r="B83" s="10" t="s">
        <v>17</v>
      </c>
      <c r="C83" s="10" t="s">
        <v>2</v>
      </c>
      <c r="D83" s="10">
        <v>7</v>
      </c>
      <c r="E83" s="14">
        <v>91</v>
      </c>
      <c r="F83" s="6"/>
      <c r="G83" s="6"/>
      <c r="H83" s="6"/>
    </row>
    <row r="84" spans="1:8" ht="15.75" x14ac:dyDescent="0.25">
      <c r="A84" s="6"/>
      <c r="B84" s="10" t="s">
        <v>18</v>
      </c>
      <c r="C84" s="10" t="s">
        <v>0</v>
      </c>
      <c r="D84" s="10">
        <v>4</v>
      </c>
      <c r="E84" s="14">
        <v>44</v>
      </c>
      <c r="F84" s="6"/>
      <c r="G84" s="6"/>
      <c r="H84" s="6"/>
    </row>
    <row r="85" spans="1:8" ht="15.75" x14ac:dyDescent="0.25">
      <c r="A85" s="6"/>
      <c r="B85" s="10" t="s">
        <v>17</v>
      </c>
      <c r="C85" s="10" t="s">
        <v>2</v>
      </c>
      <c r="D85" s="10">
        <v>4</v>
      </c>
      <c r="E85" s="14">
        <v>52</v>
      </c>
      <c r="F85" s="6"/>
      <c r="G85" s="6"/>
      <c r="H85" s="6"/>
    </row>
    <row r="86" spans="1:8" ht="15.75" x14ac:dyDescent="0.25">
      <c r="A86" s="6"/>
      <c r="B86" s="10" t="s">
        <v>18</v>
      </c>
      <c r="C86" s="10" t="s">
        <v>0</v>
      </c>
      <c r="D86" s="10">
        <v>5</v>
      </c>
      <c r="E86" s="14">
        <v>55</v>
      </c>
      <c r="F86" s="6"/>
      <c r="G86" s="6"/>
      <c r="H86" s="6"/>
    </row>
    <row r="87" spans="1:8" ht="15.75" x14ac:dyDescent="0.25">
      <c r="A87" s="6"/>
      <c r="B87" s="10" t="s">
        <v>17</v>
      </c>
      <c r="C87" s="10" t="s">
        <v>2</v>
      </c>
      <c r="D87" s="10">
        <v>4</v>
      </c>
      <c r="E87" s="14">
        <v>52</v>
      </c>
      <c r="F87" s="6"/>
      <c r="G87" s="6"/>
      <c r="H87" s="6"/>
    </row>
    <row r="88" spans="1:8" ht="15.75" x14ac:dyDescent="0.25">
      <c r="A88" s="6"/>
      <c r="B88" s="10" t="s">
        <v>17</v>
      </c>
      <c r="C88" s="10" t="s">
        <v>0</v>
      </c>
      <c r="D88" s="10">
        <v>6</v>
      </c>
      <c r="E88" s="14">
        <v>66</v>
      </c>
      <c r="F88" s="6"/>
      <c r="G88" s="6"/>
      <c r="H88" s="6"/>
    </row>
    <row r="89" spans="1:8" ht="15.75" x14ac:dyDescent="0.25">
      <c r="A89" s="6"/>
      <c r="B89" s="10" t="s">
        <v>17</v>
      </c>
      <c r="C89" s="10" t="s">
        <v>2</v>
      </c>
      <c r="D89" s="10">
        <v>1</v>
      </c>
      <c r="E89" s="14">
        <v>13</v>
      </c>
      <c r="F89" s="6"/>
      <c r="G89" s="6"/>
      <c r="H89" s="6"/>
    </row>
    <row r="90" spans="1:8" ht="15.75" x14ac:dyDescent="0.25">
      <c r="A90" s="6"/>
      <c r="B90" s="10" t="s">
        <v>17</v>
      </c>
      <c r="C90" s="10" t="s">
        <v>0</v>
      </c>
      <c r="D90" s="10">
        <v>7</v>
      </c>
      <c r="E90" s="14">
        <v>77</v>
      </c>
      <c r="F90" s="6"/>
      <c r="G90" s="6"/>
      <c r="H90" s="6"/>
    </row>
    <row r="91" spans="1:8" ht="15.75" x14ac:dyDescent="0.25">
      <c r="A91" s="6"/>
      <c r="B91" s="10" t="s">
        <v>17</v>
      </c>
      <c r="C91" s="10" t="s">
        <v>1</v>
      </c>
      <c r="D91" s="10">
        <v>5</v>
      </c>
      <c r="E91" s="14">
        <v>60</v>
      </c>
      <c r="F91" s="6"/>
      <c r="G91" s="6"/>
      <c r="H91" s="6"/>
    </row>
    <row r="92" spans="1:8" ht="15.75" x14ac:dyDescent="0.25">
      <c r="A92" s="6"/>
      <c r="B92" s="10" t="s">
        <v>18</v>
      </c>
      <c r="C92" s="10" t="s">
        <v>2</v>
      </c>
      <c r="D92" s="10">
        <v>6</v>
      </c>
      <c r="E92" s="14">
        <v>78</v>
      </c>
      <c r="F92" s="6"/>
      <c r="G92" s="6"/>
      <c r="H92" s="6"/>
    </row>
    <row r="93" spans="1:8" ht="15.75" x14ac:dyDescent="0.25">
      <c r="A93" s="6"/>
      <c r="B93" s="10" t="s">
        <v>17</v>
      </c>
      <c r="C93" s="10" t="s">
        <v>1</v>
      </c>
      <c r="D93" s="10">
        <v>2</v>
      </c>
      <c r="E93" s="14">
        <v>24</v>
      </c>
      <c r="F93" s="6"/>
      <c r="G93" s="6"/>
      <c r="H93" s="6"/>
    </row>
    <row r="94" spans="1:8" ht="15.75" x14ac:dyDescent="0.25">
      <c r="A94" s="6"/>
      <c r="B94" s="10" t="s">
        <v>17</v>
      </c>
      <c r="C94" s="10" t="s">
        <v>2</v>
      </c>
      <c r="D94" s="10">
        <v>8</v>
      </c>
      <c r="E94" s="14">
        <v>104</v>
      </c>
      <c r="F94" s="6"/>
      <c r="G94" s="6"/>
      <c r="H94" s="6"/>
    </row>
    <row r="95" spans="1:8" ht="15.75" x14ac:dyDescent="0.25">
      <c r="A95" s="6"/>
      <c r="B95" s="10" t="s">
        <v>17</v>
      </c>
      <c r="C95" s="10" t="s">
        <v>0</v>
      </c>
      <c r="D95" s="10">
        <v>5</v>
      </c>
      <c r="E95" s="14">
        <v>55</v>
      </c>
      <c r="F95" s="6"/>
      <c r="G95" s="6"/>
      <c r="H95" s="6"/>
    </row>
    <row r="96" spans="1:8" ht="15.75" x14ac:dyDescent="0.25">
      <c r="A96" s="6"/>
      <c r="B96" s="10" t="s">
        <v>17</v>
      </c>
      <c r="C96" s="10" t="s">
        <v>1</v>
      </c>
      <c r="D96" s="10">
        <v>4</v>
      </c>
      <c r="E96" s="14">
        <v>48</v>
      </c>
      <c r="F96" s="6"/>
      <c r="G96" s="6"/>
      <c r="H96" s="6"/>
    </row>
    <row r="97" spans="1:8" ht="15.75" x14ac:dyDescent="0.25">
      <c r="A97" s="6"/>
      <c r="B97" s="10" t="s">
        <v>17</v>
      </c>
      <c r="C97" s="10" t="s">
        <v>0</v>
      </c>
      <c r="D97" s="10">
        <v>8</v>
      </c>
      <c r="E97" s="14">
        <v>88</v>
      </c>
      <c r="F97" s="6"/>
      <c r="G97" s="6"/>
      <c r="H97" s="6"/>
    </row>
    <row r="98" spans="1:8" ht="15.75" x14ac:dyDescent="0.25">
      <c r="A98" s="6"/>
      <c r="B98" s="10" t="s">
        <v>18</v>
      </c>
      <c r="C98" s="10" t="s">
        <v>1</v>
      </c>
      <c r="D98" s="10">
        <v>8</v>
      </c>
      <c r="E98" s="14">
        <v>96</v>
      </c>
      <c r="F98" s="6"/>
      <c r="G98" s="6"/>
      <c r="H98" s="6"/>
    </row>
    <row r="99" spans="1:8" ht="15.75" x14ac:dyDescent="0.25">
      <c r="A99" s="6"/>
      <c r="B99" s="10" t="s">
        <v>17</v>
      </c>
      <c r="C99" s="10" t="s">
        <v>2</v>
      </c>
      <c r="D99" s="10">
        <v>5</v>
      </c>
      <c r="E99" s="14">
        <v>65</v>
      </c>
      <c r="F99" s="6"/>
      <c r="G99" s="6"/>
      <c r="H99" s="6"/>
    </row>
    <row r="100" spans="1:8" ht="15.75" x14ac:dyDescent="0.25">
      <c r="A100" s="6"/>
      <c r="B100" s="10" t="s">
        <v>17</v>
      </c>
      <c r="C100" s="10" t="s">
        <v>1</v>
      </c>
      <c r="D100" s="10">
        <v>4</v>
      </c>
      <c r="E100" s="14">
        <v>48</v>
      </c>
      <c r="F100" s="6"/>
      <c r="G100" s="6"/>
      <c r="H100" s="6"/>
    </row>
    <row r="101" spans="1:8" ht="15.75" x14ac:dyDescent="0.25">
      <c r="A101" s="6"/>
      <c r="B101" s="10" t="s">
        <v>17</v>
      </c>
      <c r="C101" s="10" t="s">
        <v>1</v>
      </c>
      <c r="D101" s="10">
        <v>5</v>
      </c>
      <c r="E101" s="14">
        <v>60</v>
      </c>
      <c r="F101" s="6"/>
      <c r="G101" s="6"/>
      <c r="H101" s="6"/>
    </row>
    <row r="102" spans="1:8" ht="15.75" x14ac:dyDescent="0.25">
      <c r="A102" s="6"/>
      <c r="B102" s="10" t="s">
        <v>17</v>
      </c>
      <c r="C102" s="10" t="s">
        <v>2</v>
      </c>
      <c r="D102" s="10">
        <v>1</v>
      </c>
      <c r="E102" s="14">
        <v>13</v>
      </c>
      <c r="F102" s="6"/>
      <c r="G102" s="6"/>
      <c r="H102" s="6"/>
    </row>
    <row r="103" spans="1:8" ht="15.75" x14ac:dyDescent="0.25">
      <c r="A103" s="6"/>
      <c r="B103" s="10" t="s">
        <v>17</v>
      </c>
      <c r="C103" s="10" t="s">
        <v>1</v>
      </c>
      <c r="D103" s="10">
        <v>1</v>
      </c>
      <c r="E103" s="14">
        <v>12</v>
      </c>
      <c r="F103" s="6"/>
      <c r="G103" s="6"/>
      <c r="H103" s="6"/>
    </row>
    <row r="104" spans="1:8" ht="15.75" x14ac:dyDescent="0.25">
      <c r="A104" s="6"/>
      <c r="B104" s="10" t="s">
        <v>18</v>
      </c>
      <c r="C104" s="10" t="s">
        <v>1</v>
      </c>
      <c r="D104" s="10">
        <v>1</v>
      </c>
      <c r="E104" s="14">
        <v>12</v>
      </c>
      <c r="F104" s="6"/>
      <c r="G104" s="6"/>
      <c r="H104" s="6"/>
    </row>
    <row r="105" spans="1:8" ht="15.75" x14ac:dyDescent="0.25">
      <c r="A105" s="6"/>
      <c r="B105" s="10" t="s">
        <v>17</v>
      </c>
      <c r="C105" s="10" t="s">
        <v>19</v>
      </c>
      <c r="D105" s="10">
        <v>6</v>
      </c>
      <c r="E105" s="14">
        <v>84</v>
      </c>
      <c r="F105" s="6"/>
      <c r="G105" s="6"/>
      <c r="H105" s="6"/>
    </row>
    <row r="106" spans="1:8" ht="15.75" x14ac:dyDescent="0.25">
      <c r="A106" s="6"/>
      <c r="B106" s="10" t="s">
        <v>17</v>
      </c>
      <c r="C106" s="10" t="s">
        <v>1</v>
      </c>
      <c r="D106" s="10">
        <v>4</v>
      </c>
      <c r="E106" s="14">
        <v>48</v>
      </c>
      <c r="F106" s="6"/>
      <c r="G106" s="6"/>
      <c r="H106" s="6"/>
    </row>
    <row r="107" spans="1:8" ht="15.75" x14ac:dyDescent="0.25">
      <c r="A107" s="6"/>
      <c r="B107" s="10" t="s">
        <v>17</v>
      </c>
      <c r="C107" s="10" t="s">
        <v>1</v>
      </c>
      <c r="D107" s="10">
        <v>6</v>
      </c>
      <c r="E107" s="14">
        <v>72</v>
      </c>
      <c r="F107" s="6"/>
      <c r="G107" s="6"/>
      <c r="H107" s="6"/>
    </row>
    <row r="108" spans="1:8" ht="15.75" x14ac:dyDescent="0.25">
      <c r="A108" s="6"/>
      <c r="B108" s="10" t="s">
        <v>18</v>
      </c>
      <c r="C108" s="10" t="s">
        <v>1</v>
      </c>
      <c r="D108" s="10">
        <v>3</v>
      </c>
      <c r="E108" s="14">
        <v>36</v>
      </c>
      <c r="F108" s="6"/>
      <c r="G108" s="6"/>
      <c r="H108" s="6"/>
    </row>
    <row r="109" spans="1:8" ht="15.75" x14ac:dyDescent="0.25">
      <c r="A109" s="6"/>
      <c r="B109" s="10" t="s">
        <v>17</v>
      </c>
      <c r="C109" s="10" t="s">
        <v>19</v>
      </c>
      <c r="D109" s="10">
        <v>6</v>
      </c>
      <c r="E109" s="14">
        <v>84</v>
      </c>
      <c r="F109" s="6"/>
      <c r="G109" s="6"/>
      <c r="H109" s="6"/>
    </row>
    <row r="110" spans="1:8" ht="15.75" x14ac:dyDescent="0.25">
      <c r="A110" s="6"/>
      <c r="B110" s="10" t="s">
        <v>17</v>
      </c>
      <c r="C110" s="10" t="s">
        <v>1</v>
      </c>
      <c r="D110" s="10">
        <v>1</v>
      </c>
      <c r="E110" s="14">
        <v>12</v>
      </c>
      <c r="F110" s="6"/>
      <c r="G110" s="6"/>
      <c r="H110" s="6"/>
    </row>
    <row r="111" spans="1:8" ht="15.75" x14ac:dyDescent="0.25">
      <c r="A111" s="6"/>
      <c r="B111" s="10" t="s">
        <v>18</v>
      </c>
      <c r="C111" s="10" t="s">
        <v>19</v>
      </c>
      <c r="D111" s="10">
        <v>3</v>
      </c>
      <c r="E111" s="14">
        <v>42</v>
      </c>
      <c r="F111" s="6"/>
      <c r="G111" s="6"/>
      <c r="H111" s="6"/>
    </row>
    <row r="112" spans="1:8" ht="15.75" x14ac:dyDescent="0.25">
      <c r="A112" s="6"/>
      <c r="B112" s="10" t="s">
        <v>17</v>
      </c>
      <c r="C112" s="10" t="s">
        <v>1</v>
      </c>
      <c r="D112" s="10">
        <v>7</v>
      </c>
      <c r="E112" s="14">
        <v>84</v>
      </c>
      <c r="F112" s="6"/>
      <c r="G112" s="6"/>
      <c r="H112" s="6"/>
    </row>
    <row r="113" spans="1:8" ht="15.75" x14ac:dyDescent="0.25">
      <c r="A113" s="6"/>
      <c r="B113" s="10" t="s">
        <v>17</v>
      </c>
      <c r="C113" s="10" t="s">
        <v>1</v>
      </c>
      <c r="D113" s="10">
        <v>5</v>
      </c>
      <c r="E113" s="14">
        <v>60</v>
      </c>
      <c r="F113" s="6"/>
      <c r="G113" s="6"/>
      <c r="H113" s="6"/>
    </row>
    <row r="114" spans="1:8" ht="15.75" x14ac:dyDescent="0.25">
      <c r="A114" s="6"/>
      <c r="B114" s="10" t="s">
        <v>17</v>
      </c>
      <c r="C114" s="10" t="s">
        <v>0</v>
      </c>
      <c r="D114" s="10">
        <v>1</v>
      </c>
      <c r="E114" s="14">
        <v>11</v>
      </c>
      <c r="F114" s="6"/>
      <c r="G114" s="6"/>
      <c r="H114" s="6"/>
    </row>
    <row r="115" spans="1:8" ht="15.75" x14ac:dyDescent="0.25">
      <c r="A115" s="6"/>
      <c r="B115" s="10" t="s">
        <v>17</v>
      </c>
      <c r="C115" s="10" t="s">
        <v>19</v>
      </c>
      <c r="D115" s="10">
        <v>5</v>
      </c>
      <c r="E115" s="14">
        <v>70</v>
      </c>
      <c r="F115" s="6"/>
      <c r="G115" s="6"/>
      <c r="H115" s="6"/>
    </row>
    <row r="116" spans="1:8" ht="15.75" x14ac:dyDescent="0.25">
      <c r="A116" s="6"/>
      <c r="B116" s="10" t="s">
        <v>17</v>
      </c>
      <c r="C116" s="10" t="s">
        <v>19</v>
      </c>
      <c r="D116" s="10">
        <v>4</v>
      </c>
      <c r="E116" s="14">
        <v>56</v>
      </c>
      <c r="F116" s="6"/>
      <c r="G116" s="6"/>
      <c r="H116" s="6"/>
    </row>
    <row r="117" spans="1:8" ht="15.75" x14ac:dyDescent="0.25">
      <c r="A117" s="6"/>
      <c r="B117" s="10" t="s">
        <v>17</v>
      </c>
      <c r="C117" s="10" t="s">
        <v>1</v>
      </c>
      <c r="D117" s="10">
        <v>6</v>
      </c>
      <c r="E117" s="14">
        <v>72</v>
      </c>
      <c r="F117" s="6"/>
      <c r="G117" s="6"/>
      <c r="H117" s="6"/>
    </row>
    <row r="118" spans="1:8" ht="15.75" x14ac:dyDescent="0.25">
      <c r="A118" s="6"/>
      <c r="B118" s="10" t="s">
        <v>18</v>
      </c>
      <c r="C118" s="10" t="s">
        <v>1</v>
      </c>
      <c r="D118" s="10">
        <v>4</v>
      </c>
      <c r="E118" s="14">
        <v>48</v>
      </c>
      <c r="F118" s="6"/>
      <c r="G118" s="6"/>
      <c r="H118" s="6"/>
    </row>
    <row r="119" spans="1:8" ht="15.75" x14ac:dyDescent="0.25">
      <c r="A119" s="6"/>
      <c r="B119" s="10" t="s">
        <v>17</v>
      </c>
      <c r="C119" s="10" t="s">
        <v>2</v>
      </c>
      <c r="D119" s="10">
        <v>1</v>
      </c>
      <c r="E119" s="14">
        <v>13</v>
      </c>
      <c r="F119" s="6"/>
      <c r="G119" s="6"/>
      <c r="H119" s="6"/>
    </row>
    <row r="120" spans="1:8" ht="15.75" x14ac:dyDescent="0.25">
      <c r="A120" s="6"/>
      <c r="B120" s="10" t="s">
        <v>17</v>
      </c>
      <c r="C120" s="10" t="s">
        <v>2</v>
      </c>
      <c r="D120" s="10">
        <v>1</v>
      </c>
      <c r="E120" s="14">
        <v>13</v>
      </c>
      <c r="F120" s="6"/>
      <c r="G120" s="6"/>
      <c r="H120" s="6"/>
    </row>
    <row r="121" spans="1:8" ht="15.75" x14ac:dyDescent="0.25">
      <c r="A121" s="6"/>
      <c r="B121" s="10" t="s">
        <v>18</v>
      </c>
      <c r="C121" s="10" t="s">
        <v>1</v>
      </c>
      <c r="D121" s="10">
        <v>4</v>
      </c>
      <c r="E121" s="14">
        <v>48</v>
      </c>
      <c r="F121" s="6"/>
      <c r="G121" s="6"/>
      <c r="H121" s="6"/>
    </row>
    <row r="122" spans="1:8" ht="15.75" x14ac:dyDescent="0.25">
      <c r="A122" s="6"/>
      <c r="B122" s="10" t="s">
        <v>17</v>
      </c>
      <c r="C122" s="10" t="s">
        <v>19</v>
      </c>
      <c r="D122" s="10">
        <v>1</v>
      </c>
      <c r="E122" s="14">
        <v>14</v>
      </c>
      <c r="F122" s="6"/>
      <c r="G122" s="6"/>
      <c r="H122" s="6"/>
    </row>
    <row r="123" spans="1:8" ht="15.75" x14ac:dyDescent="0.25">
      <c r="A123" s="6"/>
      <c r="B123" s="10" t="s">
        <v>17</v>
      </c>
      <c r="C123" s="10" t="s">
        <v>0</v>
      </c>
      <c r="D123" s="10">
        <v>8</v>
      </c>
      <c r="E123" s="14">
        <v>88</v>
      </c>
      <c r="F123" s="6"/>
      <c r="G123" s="6"/>
      <c r="H123" s="6"/>
    </row>
    <row r="124" spans="1:8" ht="15.75" x14ac:dyDescent="0.25">
      <c r="A124" s="6"/>
      <c r="B124" s="10" t="s">
        <v>17</v>
      </c>
      <c r="C124" s="10" t="s">
        <v>19</v>
      </c>
      <c r="D124" s="10">
        <v>4</v>
      </c>
      <c r="E124" s="14">
        <v>56</v>
      </c>
      <c r="F124" s="6"/>
      <c r="G124" s="6"/>
      <c r="H124" s="6"/>
    </row>
    <row r="125" spans="1:8" ht="15.75" x14ac:dyDescent="0.25">
      <c r="A125" s="6"/>
      <c r="B125" s="10" t="s">
        <v>18</v>
      </c>
      <c r="C125" s="10" t="s">
        <v>19</v>
      </c>
      <c r="D125" s="10">
        <v>8</v>
      </c>
      <c r="E125" s="14">
        <v>112</v>
      </c>
      <c r="F125" s="6"/>
      <c r="G125" s="6"/>
      <c r="H125" s="6"/>
    </row>
    <row r="126" spans="1:8" ht="15.75" x14ac:dyDescent="0.25">
      <c r="A126" s="6"/>
      <c r="B126" s="10" t="s">
        <v>17</v>
      </c>
      <c r="C126" s="10" t="s">
        <v>2</v>
      </c>
      <c r="D126" s="10">
        <v>1</v>
      </c>
      <c r="E126" s="14">
        <v>13</v>
      </c>
      <c r="F126" s="6"/>
      <c r="G126" s="6"/>
      <c r="H126" s="6"/>
    </row>
    <row r="127" spans="1:8" ht="15.75" x14ac:dyDescent="0.25">
      <c r="A127" s="6"/>
      <c r="B127" s="10" t="s">
        <v>17</v>
      </c>
      <c r="C127" s="10" t="s">
        <v>19</v>
      </c>
      <c r="D127" s="10">
        <v>8</v>
      </c>
      <c r="E127" s="14">
        <v>112</v>
      </c>
      <c r="F127" s="6"/>
      <c r="G127" s="6"/>
      <c r="H127" s="6"/>
    </row>
    <row r="128" spans="1:8" ht="15.75" x14ac:dyDescent="0.25">
      <c r="A128" s="6"/>
      <c r="B128" s="10" t="s">
        <v>17</v>
      </c>
      <c r="C128" s="10" t="s">
        <v>1</v>
      </c>
      <c r="D128" s="10">
        <v>3</v>
      </c>
      <c r="E128" s="14">
        <v>36</v>
      </c>
      <c r="F128" s="6"/>
      <c r="G128" s="6"/>
      <c r="H128" s="6"/>
    </row>
    <row r="129" spans="1:8" ht="15.75" x14ac:dyDescent="0.25">
      <c r="A129" s="6"/>
      <c r="B129" s="10" t="s">
        <v>17</v>
      </c>
      <c r="C129" s="10" t="s">
        <v>0</v>
      </c>
      <c r="D129" s="10">
        <v>2</v>
      </c>
      <c r="E129" s="14">
        <v>22</v>
      </c>
      <c r="F129" s="6"/>
      <c r="G129" s="6"/>
      <c r="H129" s="6"/>
    </row>
    <row r="130" spans="1:8" ht="15.75" x14ac:dyDescent="0.25">
      <c r="A130" s="6"/>
      <c r="B130" s="10" t="s">
        <v>17</v>
      </c>
      <c r="C130" s="10" t="s">
        <v>1</v>
      </c>
      <c r="D130" s="10">
        <v>1</v>
      </c>
      <c r="E130" s="14">
        <v>12</v>
      </c>
      <c r="F130" s="6"/>
      <c r="G130" s="6"/>
      <c r="H130" s="6"/>
    </row>
    <row r="131" spans="1:8" ht="15.75" x14ac:dyDescent="0.25">
      <c r="A131" s="6"/>
      <c r="B131" s="10" t="s">
        <v>18</v>
      </c>
      <c r="C131" s="10" t="s">
        <v>1</v>
      </c>
      <c r="D131" s="10">
        <v>6</v>
      </c>
      <c r="E131" s="14">
        <v>72</v>
      </c>
      <c r="F131" s="6"/>
      <c r="G131" s="6"/>
      <c r="H131" s="6"/>
    </row>
    <row r="132" spans="1:8" ht="15.75" x14ac:dyDescent="0.25">
      <c r="A132" s="6"/>
      <c r="B132" s="10" t="s">
        <v>17</v>
      </c>
      <c r="C132" s="10" t="s">
        <v>2</v>
      </c>
      <c r="D132" s="10">
        <v>2</v>
      </c>
      <c r="E132" s="14">
        <v>26</v>
      </c>
      <c r="F132" s="6"/>
      <c r="G132" s="6"/>
      <c r="H132" s="6"/>
    </row>
    <row r="133" spans="1:8" ht="15.75" x14ac:dyDescent="0.25">
      <c r="A133" s="6"/>
      <c r="B133" s="10" t="s">
        <v>17</v>
      </c>
      <c r="C133" s="10" t="s">
        <v>19</v>
      </c>
      <c r="D133" s="10">
        <v>1</v>
      </c>
      <c r="E133" s="14">
        <v>14</v>
      </c>
      <c r="F133" s="6"/>
      <c r="G133" s="6"/>
      <c r="H133" s="6"/>
    </row>
    <row r="134" spans="1:8" ht="15.75" x14ac:dyDescent="0.25">
      <c r="A134" s="6"/>
      <c r="B134" s="10" t="s">
        <v>17</v>
      </c>
      <c r="C134" s="10" t="s">
        <v>19</v>
      </c>
      <c r="D134" s="10">
        <v>5</v>
      </c>
      <c r="E134" s="14">
        <v>70</v>
      </c>
      <c r="F134" s="6"/>
      <c r="G134" s="6"/>
      <c r="H134" s="6"/>
    </row>
    <row r="135" spans="1:8" ht="15.75" x14ac:dyDescent="0.25">
      <c r="A135" s="6"/>
      <c r="B135" s="10" t="s">
        <v>18</v>
      </c>
      <c r="C135" s="10" t="s">
        <v>0</v>
      </c>
      <c r="D135" s="10">
        <v>2</v>
      </c>
      <c r="E135" s="14">
        <v>22</v>
      </c>
      <c r="F135" s="6"/>
      <c r="G135" s="6"/>
      <c r="H135" s="6"/>
    </row>
    <row r="136" spans="1:8" ht="15.75" x14ac:dyDescent="0.25">
      <c r="A136" s="6"/>
      <c r="B136" s="10" t="s">
        <v>18</v>
      </c>
      <c r="C136" s="10" t="s">
        <v>19</v>
      </c>
      <c r="D136" s="10">
        <v>3</v>
      </c>
      <c r="E136" s="14">
        <v>42</v>
      </c>
      <c r="F136" s="6"/>
      <c r="G136" s="6"/>
      <c r="H136" s="6"/>
    </row>
    <row r="137" spans="1:8" ht="15.75" x14ac:dyDescent="0.25">
      <c r="A137" s="6"/>
      <c r="B137" s="10" t="s">
        <v>18</v>
      </c>
      <c r="C137" s="10" t="s">
        <v>19</v>
      </c>
      <c r="D137" s="10">
        <v>8</v>
      </c>
      <c r="E137" s="14">
        <v>112</v>
      </c>
      <c r="F137" s="6"/>
      <c r="G137" s="6"/>
      <c r="H137" s="6"/>
    </row>
    <row r="138" spans="1:8" ht="15.75" x14ac:dyDescent="0.25">
      <c r="A138" s="6"/>
      <c r="B138" s="10" t="s">
        <v>17</v>
      </c>
      <c r="C138" s="10" t="s">
        <v>2</v>
      </c>
      <c r="D138" s="10">
        <v>6</v>
      </c>
      <c r="E138" s="14">
        <v>78</v>
      </c>
      <c r="F138" s="6"/>
      <c r="G138" s="6"/>
      <c r="H138" s="6"/>
    </row>
    <row r="139" spans="1:8" ht="15.75" x14ac:dyDescent="0.25">
      <c r="A139" s="6"/>
      <c r="B139" s="10" t="s">
        <v>17</v>
      </c>
      <c r="C139" s="10" t="s">
        <v>1</v>
      </c>
      <c r="D139" s="10">
        <v>3</v>
      </c>
      <c r="E139" s="14">
        <v>36</v>
      </c>
      <c r="F139" s="6"/>
      <c r="G139" s="6"/>
      <c r="H139" s="6"/>
    </row>
    <row r="140" spans="1:8" ht="15.75" x14ac:dyDescent="0.25">
      <c r="A140" s="6"/>
      <c r="B140" s="10" t="s">
        <v>18</v>
      </c>
      <c r="C140" s="10" t="s">
        <v>19</v>
      </c>
      <c r="D140" s="10">
        <v>1</v>
      </c>
      <c r="E140" s="14">
        <v>14</v>
      </c>
      <c r="F140" s="6"/>
      <c r="G140" s="6"/>
      <c r="H140" s="6"/>
    </row>
    <row r="141" spans="1:8" ht="15.75" x14ac:dyDescent="0.25">
      <c r="A141" s="6"/>
      <c r="B141" s="10" t="s">
        <v>18</v>
      </c>
      <c r="C141" s="10" t="s">
        <v>0</v>
      </c>
      <c r="D141" s="10">
        <v>1</v>
      </c>
      <c r="E141" s="14">
        <v>11</v>
      </c>
      <c r="F141" s="6"/>
      <c r="G141" s="6"/>
      <c r="H141" s="6"/>
    </row>
    <row r="142" spans="1:8" ht="15.75" x14ac:dyDescent="0.25">
      <c r="A142" s="6"/>
      <c r="B142" s="10" t="s">
        <v>18</v>
      </c>
      <c r="C142" s="10" t="s">
        <v>0</v>
      </c>
      <c r="D142" s="10">
        <v>5</v>
      </c>
      <c r="E142" s="14">
        <v>55</v>
      </c>
      <c r="F142" s="6"/>
      <c r="G142" s="6"/>
      <c r="H142" s="6"/>
    </row>
    <row r="143" spans="1:8" ht="15.75" x14ac:dyDescent="0.25">
      <c r="A143" s="6"/>
      <c r="B143" s="10" t="s">
        <v>17</v>
      </c>
      <c r="C143" s="10" t="s">
        <v>19</v>
      </c>
      <c r="D143" s="10">
        <v>1</v>
      </c>
      <c r="E143" s="14">
        <v>14</v>
      </c>
      <c r="F143" s="6"/>
      <c r="G143" s="6"/>
      <c r="H143" s="6"/>
    </row>
    <row r="144" spans="1:8" ht="15.75" x14ac:dyDescent="0.25">
      <c r="A144" s="6"/>
      <c r="B144" s="10" t="s">
        <v>17</v>
      </c>
      <c r="C144" s="10" t="s">
        <v>19</v>
      </c>
      <c r="D144" s="10">
        <v>3</v>
      </c>
      <c r="E144" s="14">
        <v>45</v>
      </c>
      <c r="F144" s="6"/>
      <c r="G144" s="6"/>
      <c r="H144" s="6"/>
    </row>
    <row r="145" spans="1:8" ht="15.75" x14ac:dyDescent="0.25">
      <c r="A145" s="6"/>
      <c r="B145" s="10" t="s">
        <v>18</v>
      </c>
      <c r="C145" s="10" t="s">
        <v>19</v>
      </c>
      <c r="D145" s="10">
        <v>3</v>
      </c>
      <c r="E145" s="14">
        <v>45</v>
      </c>
      <c r="F145" s="6"/>
      <c r="G145" s="6"/>
      <c r="H145" s="6"/>
    </row>
    <row r="146" spans="1:8" ht="15.75" x14ac:dyDescent="0.25">
      <c r="A146" s="6"/>
      <c r="B146" s="10" t="s">
        <v>17</v>
      </c>
      <c r="C146" s="10" t="s">
        <v>0</v>
      </c>
      <c r="D146" s="10">
        <v>2</v>
      </c>
      <c r="E146" s="14">
        <v>24</v>
      </c>
      <c r="F146" s="6"/>
      <c r="G146" s="6"/>
      <c r="H146" s="6"/>
    </row>
    <row r="147" spans="1:8" ht="15.75" x14ac:dyDescent="0.25">
      <c r="A147" s="6"/>
      <c r="B147" s="10" t="s">
        <v>17</v>
      </c>
      <c r="C147" s="10" t="s">
        <v>0</v>
      </c>
      <c r="D147" s="10">
        <v>3</v>
      </c>
      <c r="E147" s="14">
        <v>36</v>
      </c>
      <c r="F147" s="6"/>
      <c r="G147" s="6"/>
      <c r="H147" s="6"/>
    </row>
    <row r="148" spans="1:8" ht="15.75" x14ac:dyDescent="0.25">
      <c r="A148" s="6"/>
      <c r="B148" s="10" t="s">
        <v>17</v>
      </c>
      <c r="C148" s="10" t="s">
        <v>19</v>
      </c>
      <c r="D148" s="10">
        <v>7</v>
      </c>
      <c r="E148" s="14">
        <v>105</v>
      </c>
      <c r="F148" s="6"/>
      <c r="G148" s="6"/>
      <c r="H148" s="6"/>
    </row>
    <row r="149" spans="1:8" ht="15.75" x14ac:dyDescent="0.25">
      <c r="A149" s="6"/>
      <c r="B149" s="10" t="s">
        <v>17</v>
      </c>
      <c r="C149" s="10" t="s">
        <v>19</v>
      </c>
      <c r="D149" s="10">
        <v>7</v>
      </c>
      <c r="E149" s="14">
        <v>105</v>
      </c>
      <c r="F149" s="6"/>
      <c r="G149" s="6"/>
      <c r="H149" s="6"/>
    </row>
    <row r="150" spans="1:8" ht="15.75" x14ac:dyDescent="0.25">
      <c r="A150" s="6"/>
      <c r="B150" s="10" t="s">
        <v>18</v>
      </c>
      <c r="C150" s="10" t="s">
        <v>0</v>
      </c>
      <c r="D150" s="10">
        <v>7</v>
      </c>
      <c r="E150" s="14">
        <v>84</v>
      </c>
      <c r="F150" s="6"/>
      <c r="G150" s="6"/>
      <c r="H150" s="6"/>
    </row>
    <row r="151" spans="1:8" ht="15.75" x14ac:dyDescent="0.25">
      <c r="A151" s="6"/>
      <c r="B151" s="10" t="s">
        <v>17</v>
      </c>
      <c r="C151" s="10" t="s">
        <v>0</v>
      </c>
      <c r="D151" s="10">
        <v>4</v>
      </c>
      <c r="E151" s="14">
        <v>48</v>
      </c>
      <c r="F151" s="6"/>
      <c r="G151" s="6"/>
      <c r="H151" s="6"/>
    </row>
    <row r="152" spans="1:8" ht="15.75" x14ac:dyDescent="0.25">
      <c r="A152" s="6"/>
      <c r="B152" s="10" t="s">
        <v>17</v>
      </c>
      <c r="C152" s="10" t="s">
        <v>2</v>
      </c>
      <c r="D152" s="10">
        <v>2</v>
      </c>
      <c r="E152" s="14">
        <v>28</v>
      </c>
      <c r="F152" s="6"/>
      <c r="G152" s="6"/>
      <c r="H152" s="6"/>
    </row>
    <row r="153" spans="1:8" ht="15.75" x14ac:dyDescent="0.25">
      <c r="A153" s="6"/>
      <c r="B153" s="10" t="s">
        <v>17</v>
      </c>
      <c r="C153" s="10" t="s">
        <v>0</v>
      </c>
      <c r="D153" s="10">
        <v>5</v>
      </c>
      <c r="E153" s="14">
        <v>60</v>
      </c>
      <c r="F153" s="6"/>
      <c r="G153" s="6"/>
      <c r="H153" s="6"/>
    </row>
    <row r="154" spans="1:8" ht="15.75" x14ac:dyDescent="0.25">
      <c r="A154" s="6"/>
      <c r="B154" s="10" t="s">
        <v>17</v>
      </c>
      <c r="C154" s="10" t="s">
        <v>2</v>
      </c>
      <c r="D154" s="10">
        <v>5</v>
      </c>
      <c r="E154" s="14">
        <v>70</v>
      </c>
      <c r="F154" s="6"/>
      <c r="G154" s="6"/>
      <c r="H154" s="6"/>
    </row>
    <row r="155" spans="1:8" ht="15.75" x14ac:dyDescent="0.25">
      <c r="A155" s="6"/>
      <c r="B155" s="10" t="s">
        <v>18</v>
      </c>
      <c r="C155" s="10" t="s">
        <v>19</v>
      </c>
      <c r="D155" s="10">
        <v>3</v>
      </c>
      <c r="E155" s="14">
        <v>45</v>
      </c>
      <c r="F155" s="6"/>
      <c r="G155" s="6"/>
      <c r="H155" s="6"/>
    </row>
    <row r="156" spans="1:8" ht="15.75" x14ac:dyDescent="0.25">
      <c r="A156" s="6"/>
      <c r="B156" s="10" t="s">
        <v>17</v>
      </c>
      <c r="C156" s="10" t="s">
        <v>1</v>
      </c>
      <c r="D156" s="10">
        <v>1</v>
      </c>
      <c r="E156" s="14">
        <v>13</v>
      </c>
      <c r="F156" s="6"/>
      <c r="G156" s="6"/>
      <c r="H156" s="6"/>
    </row>
    <row r="157" spans="1:8" ht="15.75" x14ac:dyDescent="0.25">
      <c r="A157" s="6"/>
      <c r="B157" s="10" t="s">
        <v>18</v>
      </c>
      <c r="C157" s="10" t="s">
        <v>1</v>
      </c>
      <c r="D157" s="10">
        <v>1</v>
      </c>
      <c r="E157" s="14">
        <v>13</v>
      </c>
      <c r="F157" s="6"/>
      <c r="G157" s="6"/>
      <c r="H157" s="6"/>
    </row>
    <row r="158" spans="1:8" ht="15.75" x14ac:dyDescent="0.25">
      <c r="A158" s="6"/>
      <c r="B158" s="10" t="s">
        <v>17</v>
      </c>
      <c r="C158" s="10" t="s">
        <v>1</v>
      </c>
      <c r="D158" s="10">
        <v>2</v>
      </c>
      <c r="E158" s="14">
        <v>26</v>
      </c>
      <c r="F158" s="6"/>
      <c r="G158" s="6"/>
      <c r="H158" s="6"/>
    </row>
    <row r="159" spans="1:8" ht="15.75" x14ac:dyDescent="0.25">
      <c r="A159" s="6"/>
      <c r="B159" s="10" t="s">
        <v>17</v>
      </c>
      <c r="C159" s="10" t="s">
        <v>2</v>
      </c>
      <c r="D159" s="10">
        <v>7</v>
      </c>
      <c r="E159" s="14">
        <v>98</v>
      </c>
      <c r="F159" s="6"/>
      <c r="G159" s="6"/>
      <c r="H159" s="6"/>
    </row>
    <row r="160" spans="1:8" ht="15.75" x14ac:dyDescent="0.25">
      <c r="A160" s="6"/>
      <c r="B160" s="10" t="s">
        <v>17</v>
      </c>
      <c r="C160" s="10" t="s">
        <v>19</v>
      </c>
      <c r="D160" s="10">
        <v>4</v>
      </c>
      <c r="E160" s="14">
        <v>60</v>
      </c>
      <c r="F160" s="6"/>
      <c r="G160" s="6"/>
      <c r="H160" s="6"/>
    </row>
    <row r="161" spans="1:8" ht="15.75" x14ac:dyDescent="0.25">
      <c r="A161" s="6"/>
      <c r="B161" s="10" t="s">
        <v>17</v>
      </c>
      <c r="C161" s="10" t="s">
        <v>1</v>
      </c>
      <c r="D161" s="10">
        <v>3</v>
      </c>
      <c r="E161" s="14">
        <v>39</v>
      </c>
      <c r="F161" s="6"/>
      <c r="G161" s="6"/>
      <c r="H161" s="6"/>
    </row>
    <row r="162" spans="1:8" ht="15.75" x14ac:dyDescent="0.25">
      <c r="A162" s="6"/>
      <c r="B162" s="10" t="s">
        <v>17</v>
      </c>
      <c r="C162" s="10" t="s">
        <v>1</v>
      </c>
      <c r="D162" s="10">
        <v>5</v>
      </c>
      <c r="E162" s="14">
        <v>65</v>
      </c>
      <c r="F162" s="6"/>
      <c r="G162" s="6"/>
      <c r="H162" s="6"/>
    </row>
    <row r="163" spans="1:8" ht="15.75" x14ac:dyDescent="0.25">
      <c r="A163" s="6"/>
      <c r="B163" s="10" t="s">
        <v>18</v>
      </c>
      <c r="C163" s="10" t="s">
        <v>19</v>
      </c>
      <c r="D163" s="10">
        <v>3</v>
      </c>
      <c r="E163" s="14">
        <v>45</v>
      </c>
      <c r="F163" s="6"/>
      <c r="G163" s="6"/>
      <c r="H163" s="6"/>
    </row>
    <row r="164" spans="1:8" ht="15.75" x14ac:dyDescent="0.25">
      <c r="A164" s="6"/>
      <c r="B164" s="10" t="s">
        <v>17</v>
      </c>
      <c r="C164" s="10" t="s">
        <v>2</v>
      </c>
      <c r="D164" s="10">
        <v>4</v>
      </c>
      <c r="E164" s="14">
        <v>56</v>
      </c>
      <c r="F164" s="6"/>
      <c r="G164" s="6"/>
      <c r="H164" s="6"/>
    </row>
    <row r="165" spans="1:8" ht="15.75" x14ac:dyDescent="0.25">
      <c r="A165" s="6"/>
      <c r="B165" s="10" t="s">
        <v>17</v>
      </c>
      <c r="C165" s="10" t="s">
        <v>2</v>
      </c>
      <c r="D165" s="10">
        <v>7</v>
      </c>
      <c r="E165" s="14">
        <v>98</v>
      </c>
      <c r="F165" s="6"/>
      <c r="G165" s="6"/>
      <c r="H165" s="6"/>
    </row>
    <row r="166" spans="1:8" ht="15.75" x14ac:dyDescent="0.25">
      <c r="A166" s="6"/>
      <c r="B166" s="10" t="s">
        <v>17</v>
      </c>
      <c r="C166" s="10" t="s">
        <v>19</v>
      </c>
      <c r="D166" s="10">
        <v>5</v>
      </c>
      <c r="E166" s="14">
        <v>75</v>
      </c>
      <c r="F166" s="6"/>
      <c r="G166" s="6"/>
      <c r="H166" s="6"/>
    </row>
    <row r="167" spans="1:8" ht="15.75" x14ac:dyDescent="0.25">
      <c r="A167" s="6"/>
      <c r="B167" s="10" t="s">
        <v>17</v>
      </c>
      <c r="C167" s="10" t="s">
        <v>0</v>
      </c>
      <c r="D167" s="10">
        <v>3</v>
      </c>
      <c r="E167" s="14">
        <v>36</v>
      </c>
      <c r="F167" s="6"/>
      <c r="G167" s="6"/>
      <c r="H167" s="6"/>
    </row>
    <row r="168" spans="1:8" ht="15.75" x14ac:dyDescent="0.25">
      <c r="A168" s="6"/>
      <c r="B168" s="10" t="s">
        <v>17</v>
      </c>
      <c r="C168" s="10" t="s">
        <v>0</v>
      </c>
      <c r="D168" s="10">
        <v>6</v>
      </c>
      <c r="E168" s="14">
        <v>72</v>
      </c>
      <c r="F168" s="6"/>
      <c r="G168" s="6"/>
      <c r="H168" s="6"/>
    </row>
    <row r="169" spans="1:8" ht="15.75" x14ac:dyDescent="0.25">
      <c r="A169" s="6"/>
      <c r="B169" s="10" t="s">
        <v>17</v>
      </c>
      <c r="C169" s="10" t="s">
        <v>1</v>
      </c>
      <c r="D169" s="10">
        <v>4</v>
      </c>
      <c r="E169" s="14">
        <v>52</v>
      </c>
      <c r="F169" s="6"/>
      <c r="G169" s="6"/>
      <c r="H169" s="6"/>
    </row>
    <row r="170" spans="1:8" ht="15.75" x14ac:dyDescent="0.25">
      <c r="A170" s="6"/>
      <c r="B170" s="10" t="s">
        <v>18</v>
      </c>
      <c r="C170" s="10" t="s">
        <v>2</v>
      </c>
      <c r="D170" s="10">
        <v>5</v>
      </c>
      <c r="E170" s="14">
        <v>70</v>
      </c>
      <c r="F170" s="6"/>
      <c r="G170" s="6"/>
      <c r="H170" s="6"/>
    </row>
    <row r="171" spans="1:8" ht="15.75" x14ac:dyDescent="0.25">
      <c r="A171" s="6"/>
      <c r="B171" s="10" t="s">
        <v>17</v>
      </c>
      <c r="C171" s="10" t="s">
        <v>2</v>
      </c>
      <c r="D171" s="10">
        <v>1</v>
      </c>
      <c r="E171" s="14">
        <v>14</v>
      </c>
      <c r="F171" s="6"/>
      <c r="G171" s="6"/>
      <c r="H171" s="6"/>
    </row>
    <row r="172" spans="1:8" ht="15.75" x14ac:dyDescent="0.25">
      <c r="A172" s="6"/>
      <c r="B172" s="10" t="s">
        <v>17</v>
      </c>
      <c r="C172" s="10" t="s">
        <v>19</v>
      </c>
      <c r="D172" s="10">
        <v>7</v>
      </c>
      <c r="E172" s="14">
        <v>105</v>
      </c>
      <c r="F172" s="6"/>
      <c r="G172" s="6"/>
      <c r="H172" s="6"/>
    </row>
    <row r="173" spans="1:8" ht="15.75" x14ac:dyDescent="0.25">
      <c r="A173" s="6"/>
      <c r="B173" s="10" t="s">
        <v>17</v>
      </c>
      <c r="C173" s="10" t="s">
        <v>0</v>
      </c>
      <c r="D173" s="10">
        <v>3</v>
      </c>
      <c r="E173" s="14">
        <v>36</v>
      </c>
      <c r="F173" s="6"/>
      <c r="G173" s="6"/>
      <c r="H173" s="6"/>
    </row>
    <row r="174" spans="1:8" ht="15.75" x14ac:dyDescent="0.25">
      <c r="A174" s="6"/>
      <c r="B174" s="10" t="s">
        <v>18</v>
      </c>
      <c r="C174" s="10" t="s">
        <v>19</v>
      </c>
      <c r="D174" s="10">
        <v>6</v>
      </c>
      <c r="E174" s="14">
        <v>90</v>
      </c>
      <c r="F174" s="6"/>
      <c r="G174" s="6"/>
      <c r="H174" s="6"/>
    </row>
    <row r="175" spans="1:8" ht="15.75" x14ac:dyDescent="0.25">
      <c r="A175" s="6"/>
      <c r="B175" s="10" t="s">
        <v>17</v>
      </c>
      <c r="C175" s="10" t="s">
        <v>2</v>
      </c>
      <c r="D175" s="10">
        <v>5</v>
      </c>
      <c r="E175" s="14">
        <v>70</v>
      </c>
      <c r="F175" s="6"/>
      <c r="G175" s="6"/>
      <c r="H175" s="6"/>
    </row>
    <row r="176" spans="1:8" ht="15.75" x14ac:dyDescent="0.25">
      <c r="A176" s="6"/>
      <c r="B176" s="10" t="s">
        <v>17</v>
      </c>
      <c r="C176" s="10" t="s">
        <v>19</v>
      </c>
      <c r="D176" s="10">
        <v>7</v>
      </c>
      <c r="E176" s="14">
        <v>105</v>
      </c>
      <c r="F176" s="6"/>
      <c r="G176" s="6"/>
      <c r="H176" s="6"/>
    </row>
    <row r="177" spans="1:8" ht="15.75" x14ac:dyDescent="0.25">
      <c r="A177" s="6"/>
      <c r="B177" s="10" t="s">
        <v>18</v>
      </c>
      <c r="C177" s="10" t="s">
        <v>2</v>
      </c>
      <c r="D177" s="10">
        <v>7</v>
      </c>
      <c r="E177" s="14">
        <v>98</v>
      </c>
      <c r="F177" s="6"/>
      <c r="G177" s="6"/>
      <c r="H177" s="6"/>
    </row>
    <row r="178" spans="1:8" ht="15.75" x14ac:dyDescent="0.25">
      <c r="A178" s="6"/>
      <c r="B178" s="10" t="s">
        <v>17</v>
      </c>
      <c r="C178" s="10" t="s">
        <v>2</v>
      </c>
      <c r="D178" s="10">
        <v>3</v>
      </c>
      <c r="E178" s="14">
        <v>42</v>
      </c>
      <c r="F178" s="6"/>
      <c r="G178" s="6"/>
      <c r="H178" s="6"/>
    </row>
    <row r="179" spans="1:8" ht="15.75" x14ac:dyDescent="0.25">
      <c r="A179" s="6"/>
      <c r="B179" s="10" t="s">
        <v>17</v>
      </c>
      <c r="C179" s="10" t="s">
        <v>19</v>
      </c>
      <c r="D179" s="10">
        <v>7</v>
      </c>
      <c r="E179" s="14">
        <v>105</v>
      </c>
      <c r="F179" s="6"/>
      <c r="G179" s="6"/>
      <c r="H179" s="6"/>
    </row>
    <row r="180" spans="1:8" ht="15.75" x14ac:dyDescent="0.25">
      <c r="A180" s="6"/>
      <c r="B180" s="10" t="s">
        <v>17</v>
      </c>
      <c r="C180" s="10" t="s">
        <v>2</v>
      </c>
      <c r="D180" s="10">
        <v>7</v>
      </c>
      <c r="E180" s="14">
        <v>98</v>
      </c>
      <c r="F180" s="6"/>
      <c r="G180" s="6"/>
      <c r="H180" s="6"/>
    </row>
    <row r="181" spans="1:8" ht="15.75" x14ac:dyDescent="0.25">
      <c r="A181" s="6"/>
      <c r="B181" s="10" t="s">
        <v>18</v>
      </c>
      <c r="C181" s="10" t="s">
        <v>2</v>
      </c>
      <c r="D181" s="10">
        <v>3</v>
      </c>
      <c r="E181" s="14">
        <v>42</v>
      </c>
      <c r="F181" s="6"/>
      <c r="G181" s="6"/>
      <c r="H181" s="6"/>
    </row>
    <row r="182" spans="1:8" ht="15.75" x14ac:dyDescent="0.25">
      <c r="A182" s="6"/>
      <c r="B182" s="10" t="s">
        <v>18</v>
      </c>
      <c r="C182" s="10" t="s">
        <v>1</v>
      </c>
      <c r="D182" s="10">
        <v>4</v>
      </c>
      <c r="E182" s="14">
        <v>52</v>
      </c>
      <c r="F182" s="6"/>
      <c r="G182" s="6"/>
      <c r="H182" s="6"/>
    </row>
    <row r="183" spans="1:8" ht="15.75" x14ac:dyDescent="0.25">
      <c r="A183" s="6"/>
      <c r="B183" s="10" t="s">
        <v>17</v>
      </c>
      <c r="C183" s="10" t="s">
        <v>19</v>
      </c>
      <c r="D183" s="10">
        <v>1</v>
      </c>
      <c r="E183" s="14">
        <v>15</v>
      </c>
      <c r="F183" s="6"/>
      <c r="G183" s="6"/>
      <c r="H183" s="6"/>
    </row>
    <row r="184" spans="1:8" ht="15.75" x14ac:dyDescent="0.25">
      <c r="A184" s="6"/>
      <c r="B184" s="10" t="s">
        <v>17</v>
      </c>
      <c r="C184" s="10" t="s">
        <v>19</v>
      </c>
      <c r="D184" s="10">
        <v>8</v>
      </c>
      <c r="E184" s="14">
        <v>120</v>
      </c>
      <c r="F184" s="6"/>
      <c r="G184" s="6"/>
      <c r="H184" s="6"/>
    </row>
    <row r="185" spans="1:8" ht="15.75" x14ac:dyDescent="0.25">
      <c r="A185" s="6"/>
      <c r="B185" s="10" t="s">
        <v>17</v>
      </c>
      <c r="C185" s="10" t="s">
        <v>1</v>
      </c>
      <c r="D185" s="10">
        <v>8</v>
      </c>
      <c r="E185" s="14">
        <v>104</v>
      </c>
      <c r="F185" s="6"/>
      <c r="G185" s="6"/>
      <c r="H185" s="6"/>
    </row>
    <row r="186" spans="1:8" ht="15.75" x14ac:dyDescent="0.25">
      <c r="A186" s="6"/>
      <c r="B186" s="10" t="s">
        <v>17</v>
      </c>
      <c r="C186" s="10" t="s">
        <v>19</v>
      </c>
      <c r="D186" s="10">
        <v>5</v>
      </c>
      <c r="E186" s="14">
        <v>75</v>
      </c>
      <c r="F186" s="6"/>
      <c r="G186" s="6"/>
      <c r="H186" s="6"/>
    </row>
    <row r="187" spans="1:8" ht="15.75" x14ac:dyDescent="0.25">
      <c r="A187" s="6"/>
      <c r="B187" s="10" t="s">
        <v>17</v>
      </c>
      <c r="C187" s="10" t="s">
        <v>1</v>
      </c>
      <c r="D187" s="10">
        <v>4</v>
      </c>
      <c r="E187" s="14">
        <v>52</v>
      </c>
      <c r="F187" s="6"/>
      <c r="G187" s="6"/>
      <c r="H187" s="6"/>
    </row>
    <row r="188" spans="1:8" ht="15.75" x14ac:dyDescent="0.25">
      <c r="A188" s="6"/>
      <c r="B188" s="10" t="s">
        <v>17</v>
      </c>
      <c r="C188" s="10" t="s">
        <v>2</v>
      </c>
      <c r="D188" s="10">
        <v>8</v>
      </c>
      <c r="E188" s="14">
        <v>112</v>
      </c>
      <c r="F188" s="6"/>
      <c r="G188" s="6"/>
      <c r="H188" s="6"/>
    </row>
    <row r="189" spans="1:8" ht="15.75" x14ac:dyDescent="0.25">
      <c r="A189" s="6"/>
      <c r="B189" s="10" t="s">
        <v>17</v>
      </c>
      <c r="C189" s="10" t="s">
        <v>19</v>
      </c>
      <c r="D189" s="10">
        <v>1</v>
      </c>
      <c r="E189" s="14">
        <v>15</v>
      </c>
      <c r="F189" s="6"/>
      <c r="G189" s="6"/>
      <c r="H189" s="6"/>
    </row>
    <row r="190" spans="1:8" ht="15.75" x14ac:dyDescent="0.25">
      <c r="A190" s="6"/>
      <c r="B190" s="10" t="s">
        <v>17</v>
      </c>
      <c r="C190" s="10" t="s">
        <v>19</v>
      </c>
      <c r="D190" s="10">
        <v>6</v>
      </c>
      <c r="E190" s="14">
        <v>90</v>
      </c>
      <c r="F190" s="6"/>
      <c r="G190" s="6"/>
      <c r="H190" s="6"/>
    </row>
    <row r="191" spans="1:8" ht="15.75" x14ac:dyDescent="0.25">
      <c r="A191" s="6"/>
      <c r="B191" s="10" t="s">
        <v>18</v>
      </c>
      <c r="C191" s="10" t="s">
        <v>1</v>
      </c>
      <c r="D191" s="10">
        <v>4</v>
      </c>
      <c r="E191" s="14">
        <v>52</v>
      </c>
      <c r="F191" s="6"/>
      <c r="G191" s="6"/>
      <c r="H191" s="6"/>
    </row>
    <row r="192" spans="1:8" ht="15.75" x14ac:dyDescent="0.25">
      <c r="A192" s="6"/>
      <c r="B192" s="10" t="s">
        <v>17</v>
      </c>
      <c r="C192" s="10" t="s">
        <v>2</v>
      </c>
      <c r="D192" s="10">
        <v>8</v>
      </c>
      <c r="E192" s="14">
        <v>112</v>
      </c>
      <c r="F192" s="6"/>
      <c r="G192" s="6"/>
      <c r="H192" s="6"/>
    </row>
    <row r="193" spans="1:8" ht="15.75" x14ac:dyDescent="0.25">
      <c r="A193" s="6"/>
      <c r="B193" s="10" t="s">
        <v>18</v>
      </c>
      <c r="C193" s="10" t="s">
        <v>19</v>
      </c>
      <c r="D193" s="10">
        <v>3</v>
      </c>
      <c r="E193" s="14">
        <v>45</v>
      </c>
      <c r="F193" s="6"/>
      <c r="G193" s="6"/>
      <c r="H193" s="6"/>
    </row>
    <row r="194" spans="1:8" ht="15.75" x14ac:dyDescent="0.25">
      <c r="A194" s="6"/>
      <c r="B194" s="10" t="s">
        <v>17</v>
      </c>
      <c r="C194" s="10" t="s">
        <v>1</v>
      </c>
      <c r="D194" s="10">
        <v>3</v>
      </c>
      <c r="E194" s="14">
        <v>39</v>
      </c>
      <c r="F194" s="6"/>
      <c r="G194" s="6"/>
      <c r="H194" s="6"/>
    </row>
    <row r="195" spans="1:8" ht="15.75" x14ac:dyDescent="0.25">
      <c r="A195" s="6"/>
      <c r="B195" s="10" t="s">
        <v>17</v>
      </c>
      <c r="C195" s="10" t="s">
        <v>19</v>
      </c>
      <c r="D195" s="10">
        <v>4</v>
      </c>
      <c r="E195" s="14">
        <v>60</v>
      </c>
      <c r="F195" s="6"/>
      <c r="G195" s="6"/>
      <c r="H195" s="6"/>
    </row>
    <row r="196" spans="1:8" ht="15.75" x14ac:dyDescent="0.25">
      <c r="A196" s="6"/>
      <c r="B196" s="10" t="s">
        <v>17</v>
      </c>
      <c r="C196" s="10" t="s">
        <v>0</v>
      </c>
      <c r="D196" s="10">
        <v>2</v>
      </c>
      <c r="E196" s="14">
        <v>24</v>
      </c>
      <c r="F196" s="6"/>
      <c r="G196" s="6"/>
      <c r="H196" s="6"/>
    </row>
    <row r="197" spans="1:8" ht="15.75" x14ac:dyDescent="0.25">
      <c r="A197" s="6"/>
      <c r="B197" s="10" t="s">
        <v>17</v>
      </c>
      <c r="C197" s="10" t="s">
        <v>19</v>
      </c>
      <c r="D197" s="10">
        <v>2</v>
      </c>
      <c r="E197" s="14">
        <v>30</v>
      </c>
      <c r="F197" s="6"/>
      <c r="G197" s="6"/>
      <c r="H197" s="6"/>
    </row>
    <row r="198" spans="1:8" ht="15.75" x14ac:dyDescent="0.25">
      <c r="A198" s="6"/>
      <c r="B198" s="10" t="s">
        <v>17</v>
      </c>
      <c r="C198" s="10" t="s">
        <v>1</v>
      </c>
      <c r="D198" s="10">
        <v>7</v>
      </c>
      <c r="E198" s="14">
        <v>91</v>
      </c>
      <c r="F198" s="6"/>
      <c r="G198" s="6"/>
      <c r="H198" s="6"/>
    </row>
    <row r="199" spans="1:8" ht="15.75" x14ac:dyDescent="0.25">
      <c r="A199" s="6"/>
      <c r="B199" s="10" t="s">
        <v>18</v>
      </c>
      <c r="C199" s="10" t="s">
        <v>0</v>
      </c>
      <c r="D199" s="10">
        <v>8</v>
      </c>
      <c r="E199" s="14">
        <v>96</v>
      </c>
      <c r="F199" s="6"/>
      <c r="G199" s="6"/>
      <c r="H199" s="6"/>
    </row>
    <row r="200" spans="1:8" ht="15.75" x14ac:dyDescent="0.25">
      <c r="A200" s="6"/>
      <c r="B200" s="10" t="s">
        <v>17</v>
      </c>
      <c r="C200" s="10" t="s">
        <v>19</v>
      </c>
      <c r="D200" s="10">
        <v>7</v>
      </c>
      <c r="E200" s="14">
        <v>105</v>
      </c>
      <c r="F200" s="6"/>
      <c r="G200" s="6"/>
      <c r="H200" s="6"/>
    </row>
    <row r="201" spans="1:8" ht="15.75" x14ac:dyDescent="0.25">
      <c r="A201" s="6"/>
      <c r="B201" s="10" t="s">
        <v>17</v>
      </c>
      <c r="C201" s="10" t="s">
        <v>1</v>
      </c>
      <c r="D201" s="10">
        <v>5</v>
      </c>
      <c r="E201" s="14">
        <v>65</v>
      </c>
      <c r="F201" s="6"/>
      <c r="G201" s="6"/>
      <c r="H201" s="6"/>
    </row>
    <row r="202" spans="1:8" ht="15.75" x14ac:dyDescent="0.25">
      <c r="A202" s="6"/>
      <c r="B202" s="10" t="s">
        <v>18</v>
      </c>
      <c r="C202" s="10" t="s">
        <v>1</v>
      </c>
      <c r="D202" s="10">
        <v>6</v>
      </c>
      <c r="E202" s="14">
        <v>78</v>
      </c>
      <c r="F202" s="6"/>
      <c r="G202" s="6"/>
      <c r="H202" s="6"/>
    </row>
    <row r="203" spans="1:8" ht="15.75" x14ac:dyDescent="0.25">
      <c r="A203" s="6"/>
      <c r="B203" s="10" t="s">
        <v>17</v>
      </c>
      <c r="C203" s="10" t="s">
        <v>19</v>
      </c>
      <c r="D203" s="10">
        <v>6</v>
      </c>
      <c r="E203" s="14">
        <v>90</v>
      </c>
      <c r="F203" s="6"/>
      <c r="G203" s="6"/>
      <c r="H203" s="6"/>
    </row>
    <row r="204" spans="1:8" ht="15.75" x14ac:dyDescent="0.25">
      <c r="A204" s="6"/>
      <c r="B204" s="10" t="s">
        <v>17</v>
      </c>
      <c r="C204" s="10" t="s">
        <v>2</v>
      </c>
      <c r="D204" s="10">
        <v>5</v>
      </c>
      <c r="E204" s="14">
        <v>70</v>
      </c>
      <c r="F204" s="6"/>
      <c r="G204" s="6"/>
      <c r="H204" s="6"/>
    </row>
    <row r="205" spans="1:8" ht="15.75" x14ac:dyDescent="0.25">
      <c r="A205" s="6"/>
      <c r="B205" s="10" t="s">
        <v>17</v>
      </c>
      <c r="C205" s="10" t="s">
        <v>19</v>
      </c>
      <c r="D205" s="10">
        <v>5</v>
      </c>
      <c r="E205" s="14">
        <v>75</v>
      </c>
      <c r="F205" s="6"/>
      <c r="G205" s="6"/>
      <c r="H205" s="6"/>
    </row>
    <row r="206" spans="1:8" ht="15.75" x14ac:dyDescent="0.25">
      <c r="A206" s="6"/>
      <c r="B206" s="10" t="s">
        <v>17</v>
      </c>
      <c r="C206" s="10" t="s">
        <v>1</v>
      </c>
      <c r="D206" s="10">
        <v>7</v>
      </c>
      <c r="E206" s="14">
        <v>91</v>
      </c>
      <c r="F206" s="6"/>
      <c r="G206" s="6"/>
      <c r="H206" s="6"/>
    </row>
    <row r="207" spans="1:8" ht="15.75" x14ac:dyDescent="0.25">
      <c r="A207" s="6"/>
      <c r="B207" s="10" t="s">
        <v>17</v>
      </c>
      <c r="C207" s="10" t="s">
        <v>2</v>
      </c>
      <c r="D207" s="10">
        <v>5</v>
      </c>
      <c r="E207" s="14">
        <v>70</v>
      </c>
      <c r="F207" s="6"/>
      <c r="G207" s="6"/>
      <c r="H207" s="6"/>
    </row>
    <row r="208" spans="1:8" ht="15.75" x14ac:dyDescent="0.25">
      <c r="A208" s="6"/>
      <c r="B208" s="10" t="s">
        <v>17</v>
      </c>
      <c r="C208" s="10" t="s">
        <v>1</v>
      </c>
      <c r="D208" s="10">
        <v>5</v>
      </c>
      <c r="E208" s="14">
        <v>65</v>
      </c>
      <c r="F208" s="6"/>
      <c r="G208" s="6"/>
      <c r="H208" s="6"/>
    </row>
    <row r="209" spans="1:8" ht="15.75" x14ac:dyDescent="0.25">
      <c r="A209" s="6"/>
      <c r="B209" s="10" t="s">
        <v>17</v>
      </c>
      <c r="C209" s="10" t="s">
        <v>0</v>
      </c>
      <c r="D209" s="10">
        <v>6</v>
      </c>
      <c r="E209" s="14">
        <v>72</v>
      </c>
      <c r="F209" s="6"/>
      <c r="G209" s="6"/>
      <c r="H209" s="6"/>
    </row>
    <row r="210" spans="1:8" ht="15.75" x14ac:dyDescent="0.25">
      <c r="A210" s="6"/>
      <c r="B210" s="10" t="s">
        <v>17</v>
      </c>
      <c r="C210" s="10" t="s">
        <v>19</v>
      </c>
      <c r="D210" s="10">
        <v>8</v>
      </c>
      <c r="E210" s="14">
        <v>120</v>
      </c>
      <c r="F210" s="6"/>
      <c r="G210" s="6"/>
      <c r="H210" s="6"/>
    </row>
    <row r="211" spans="1:8" ht="15.75" x14ac:dyDescent="0.25">
      <c r="A211" s="6"/>
      <c r="B211" s="10" t="s">
        <v>17</v>
      </c>
      <c r="C211" s="10" t="s">
        <v>19</v>
      </c>
      <c r="D211" s="10">
        <v>5</v>
      </c>
      <c r="E211" s="14">
        <v>75</v>
      </c>
      <c r="F211" s="6"/>
      <c r="G211" s="6"/>
      <c r="H211" s="6"/>
    </row>
    <row r="212" spans="1:8" ht="15.75" x14ac:dyDescent="0.25">
      <c r="A212" s="6"/>
      <c r="B212" s="10" t="s">
        <v>17</v>
      </c>
      <c r="C212" s="10" t="s">
        <v>2</v>
      </c>
      <c r="D212" s="10">
        <v>8</v>
      </c>
      <c r="E212" s="14">
        <v>112</v>
      </c>
      <c r="F212" s="6"/>
      <c r="G212" s="6"/>
      <c r="H212" s="6"/>
    </row>
    <row r="213" spans="1:8" ht="15.75" x14ac:dyDescent="0.25">
      <c r="A213" s="6"/>
      <c r="B213" s="10" t="s">
        <v>18</v>
      </c>
      <c r="C213" s="10" t="s">
        <v>1</v>
      </c>
      <c r="D213" s="10">
        <v>2</v>
      </c>
      <c r="E213" s="14">
        <v>26</v>
      </c>
      <c r="F213" s="6"/>
      <c r="G213" s="6"/>
      <c r="H213" s="6"/>
    </row>
    <row r="214" spans="1:8" ht="15.75" x14ac:dyDescent="0.25">
      <c r="A214" s="6"/>
      <c r="B214" s="10" t="s">
        <v>17</v>
      </c>
      <c r="C214" s="10" t="s">
        <v>19</v>
      </c>
      <c r="D214" s="10">
        <v>2</v>
      </c>
      <c r="E214" s="14">
        <v>30</v>
      </c>
      <c r="F214" s="6"/>
      <c r="G214" s="6"/>
      <c r="H214" s="6"/>
    </row>
    <row r="215" spans="1:8" ht="15.75" x14ac:dyDescent="0.25">
      <c r="A215" s="6"/>
      <c r="B215" s="10" t="s">
        <v>17</v>
      </c>
      <c r="C215" s="10" t="s">
        <v>19</v>
      </c>
      <c r="D215" s="10">
        <v>4</v>
      </c>
      <c r="E215" s="14">
        <v>60</v>
      </c>
      <c r="F215" s="6"/>
      <c r="G215" s="6"/>
      <c r="H215" s="6"/>
    </row>
    <row r="216" spans="1:8" ht="15.75" x14ac:dyDescent="0.25">
      <c r="A216" s="6"/>
      <c r="B216" s="10" t="s">
        <v>18</v>
      </c>
      <c r="C216" s="10" t="s">
        <v>0</v>
      </c>
      <c r="D216" s="10">
        <v>1</v>
      </c>
      <c r="E216" s="14">
        <v>12</v>
      </c>
      <c r="F216" s="6"/>
      <c r="G216" s="6"/>
      <c r="H216" s="6"/>
    </row>
    <row r="217" spans="1:8" ht="15.75" x14ac:dyDescent="0.25">
      <c r="A217" s="6"/>
      <c r="B217" s="10" t="s">
        <v>17</v>
      </c>
      <c r="C217" s="10" t="s">
        <v>19</v>
      </c>
      <c r="D217" s="10">
        <v>7</v>
      </c>
      <c r="E217" s="14">
        <v>105</v>
      </c>
      <c r="F217" s="6"/>
      <c r="G217" s="6"/>
      <c r="H217" s="6"/>
    </row>
    <row r="218" spans="1:8" ht="15.75" x14ac:dyDescent="0.25">
      <c r="A218" s="6"/>
      <c r="B218" s="10" t="s">
        <v>18</v>
      </c>
      <c r="C218" s="10" t="s">
        <v>0</v>
      </c>
      <c r="D218" s="10">
        <v>2</v>
      </c>
      <c r="E218" s="14">
        <v>24</v>
      </c>
      <c r="F218" s="6"/>
      <c r="G218" s="6"/>
      <c r="H218" s="6"/>
    </row>
    <row r="219" spans="1:8" ht="15.75" x14ac:dyDescent="0.25">
      <c r="A219" s="6"/>
      <c r="B219" s="10" t="s">
        <v>17</v>
      </c>
      <c r="C219" s="10" t="s">
        <v>2</v>
      </c>
      <c r="D219" s="10">
        <v>4</v>
      </c>
      <c r="E219" s="14">
        <v>56</v>
      </c>
      <c r="F219" s="6"/>
      <c r="G219" s="6"/>
      <c r="H219" s="6"/>
    </row>
    <row r="220" spans="1:8" ht="15.75" x14ac:dyDescent="0.25">
      <c r="A220" s="6"/>
      <c r="B220" s="10" t="s">
        <v>17</v>
      </c>
      <c r="C220" s="10" t="s">
        <v>1</v>
      </c>
      <c r="D220" s="10">
        <v>1</v>
      </c>
      <c r="E220" s="14">
        <v>13</v>
      </c>
      <c r="F220" s="6"/>
      <c r="G220" s="6"/>
      <c r="H220" s="6"/>
    </row>
    <row r="221" spans="1:8" ht="15.75" x14ac:dyDescent="0.25">
      <c r="A221" s="6"/>
      <c r="B221" s="10" t="s">
        <v>18</v>
      </c>
      <c r="C221" s="10" t="s">
        <v>0</v>
      </c>
      <c r="D221" s="10">
        <v>3</v>
      </c>
      <c r="E221" s="14">
        <v>36</v>
      </c>
      <c r="F221" s="6"/>
      <c r="G221" s="6"/>
      <c r="H221" s="6"/>
    </row>
    <row r="222" spans="1:8" ht="15.75" x14ac:dyDescent="0.25">
      <c r="A222" s="6"/>
      <c r="B222" s="10" t="s">
        <v>17</v>
      </c>
      <c r="C222" s="10" t="s">
        <v>19</v>
      </c>
      <c r="D222" s="10">
        <v>3</v>
      </c>
      <c r="E222" s="14">
        <v>45</v>
      </c>
      <c r="F222" s="6"/>
      <c r="G222" s="6"/>
      <c r="H222" s="6"/>
    </row>
    <row r="223" spans="1:8" ht="15.75" x14ac:dyDescent="0.25">
      <c r="A223" s="6"/>
      <c r="B223" s="10" t="s">
        <v>17</v>
      </c>
      <c r="C223" s="10" t="s">
        <v>2</v>
      </c>
      <c r="D223" s="10">
        <v>1</v>
      </c>
      <c r="E223" s="14">
        <v>14</v>
      </c>
      <c r="F223" s="6"/>
      <c r="G223" s="6"/>
      <c r="H223" s="6"/>
    </row>
    <row r="224" spans="1:8" ht="15.75" x14ac:dyDescent="0.25">
      <c r="A224" s="6"/>
      <c r="B224" s="10" t="s">
        <v>17</v>
      </c>
      <c r="C224" s="10" t="s">
        <v>2</v>
      </c>
      <c r="D224" s="10">
        <v>7</v>
      </c>
      <c r="E224" s="14">
        <v>98</v>
      </c>
      <c r="F224" s="6"/>
      <c r="G224" s="6"/>
      <c r="H224" s="6"/>
    </row>
    <row r="225" spans="1:8" ht="15.75" x14ac:dyDescent="0.25">
      <c r="A225" s="6"/>
      <c r="B225" s="10" t="s">
        <v>18</v>
      </c>
      <c r="C225" s="10" t="s">
        <v>19</v>
      </c>
      <c r="D225" s="10">
        <v>7</v>
      </c>
      <c r="E225" s="14">
        <v>105</v>
      </c>
      <c r="F225" s="6"/>
      <c r="G225" s="6"/>
      <c r="H225" s="6"/>
    </row>
    <row r="226" spans="1:8" ht="15.75" x14ac:dyDescent="0.25">
      <c r="A226" s="6"/>
      <c r="B226" s="10" t="s">
        <v>17</v>
      </c>
      <c r="C226" s="10" t="s">
        <v>19</v>
      </c>
      <c r="D226" s="10">
        <v>6</v>
      </c>
      <c r="E226" s="14">
        <v>90</v>
      </c>
      <c r="F226" s="6"/>
      <c r="G226" s="6"/>
      <c r="H226" s="6"/>
    </row>
  </sheetData>
  <hyperlinks>
    <hyperlink ref="N6" r:id="rId1" xr:uid="{0EE8BD81-BACE-4FE2-94BB-722353594F4A}"/>
    <hyperlink ref="N10" location="'Sheet1'!$G$4" display="PIVOTBY function" xr:uid="{FAE63E82-2568-413F-B312-01237F25BD79}"/>
    <hyperlink ref="N11" location="'Sheet2'!$G$4" display="PIVOTBY function - basic examples" xr:uid="{9449C83A-0851-4E20-B021-6C958ACBF8D6}"/>
    <hyperlink ref="N12" location="'Sheet3'!$G$4" display="PIVOTBY function - rows vs. columns" xr:uid="{EB40973C-4D73-45F0-8703-4B1E892EEA84}"/>
    <hyperlink ref="N13" location="'Sheet4'!$G$4" display="PIVOTBY function - field header options" xr:uid="{52EC4B17-4EE0-4077-BC38-6EE0A00970A2}"/>
    <hyperlink ref="N14" location="'Sheet5'!$G$4" display="PIVOTBY function - calculation options" xr:uid="{D720E51E-A486-4D84-B651-8A54C122038D}"/>
    <hyperlink ref="N15" location="'Sheet6'!$G$4" display="PIVOTBY function - multiple calculations" xr:uid="{B06B8CBC-55F8-4AF6-A5F6-D09B5E41DA6E}"/>
    <hyperlink ref="N16" location="'Sheet7'!$G$4" display="PIVOTBY function - custom headers" xr:uid="{D13555B5-7C95-425A-825F-2D5523307443}"/>
    <hyperlink ref="N18" location="'Sheet9'!$G$4" display="PIVOTBY function - total depth" xr:uid="{80C15A36-AB66-4774-98FF-32F916D4C8E5}"/>
    <hyperlink ref="N19" location="'Sheet10'!$G$4" display="PIVOTBY function - sort options" xr:uid="{818189D4-F450-4C85-B605-8D4C35ED4D35}"/>
    <hyperlink ref="N20" location="'Sheet11'!$G$4" display="PIVOTBY function - filter array" xr:uid="{20A226EB-A577-48CD-A7DC-9F17DB1FAF29}"/>
    <hyperlink ref="N21" location="'Sheet12'!$G$4" display="PIVOTBY function - custom LAMBDA function" xr:uid="{1FE19E71-6976-43EA-9C30-0F8EC31FBF12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F7A3-998C-40C9-BB67-82B2100B642D}">
  <sheetPr codeName="Sheet7"/>
  <dimension ref="A1:N226"/>
  <sheetViews>
    <sheetView showGridLines="0" workbookViewId="0">
      <selection activeCell="G4" sqref="G4"/>
    </sheetView>
  </sheetViews>
  <sheetFormatPr defaultRowHeight="15" x14ac:dyDescent="0.25"/>
  <cols>
    <col min="1" max="1" width="7.7109375" customWidth="1"/>
    <col min="6" max="6" width="7.7109375" customWidth="1"/>
    <col min="7" max="7" width="11.7109375" customWidth="1"/>
  </cols>
  <sheetData>
    <row r="1" spans="1:14" ht="15.75" x14ac:dyDescent="0.25">
      <c r="A1" s="6"/>
      <c r="B1" s="6"/>
      <c r="C1" s="6"/>
      <c r="D1" s="6"/>
      <c r="E1" s="6"/>
      <c r="F1" s="6"/>
      <c r="G1" s="6"/>
      <c r="H1" s="6"/>
    </row>
    <row r="2" spans="1:14" ht="15.75" x14ac:dyDescent="0.25">
      <c r="A2" s="6"/>
      <c r="B2" s="1" t="s">
        <v>134</v>
      </c>
      <c r="C2" s="6"/>
      <c r="D2" s="6"/>
      <c r="E2" s="6"/>
      <c r="F2" s="6"/>
      <c r="G2" s="6"/>
      <c r="H2" s="6"/>
    </row>
    <row r="3" spans="1:14" ht="15.75" x14ac:dyDescent="0.25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6"/>
      <c r="B4" s="7" t="s">
        <v>15</v>
      </c>
      <c r="C4" s="7" t="s">
        <v>4</v>
      </c>
      <c r="D4" s="7" t="s">
        <v>16</v>
      </c>
      <c r="E4" s="8" t="s">
        <v>7</v>
      </c>
      <c r="F4" s="6"/>
      <c r="G4" s="11" t="str" cm="1">
        <f t="array" ref="G4:I15">_xlfn.PIVOTBY(B4:C226,,E4:E226,_xleta.SUM,3,-2)</f>
        <v>Region</v>
      </c>
      <c r="H4" s="11" t="str">
        <v>Color</v>
      </c>
      <c r="I4" s="5" t="str">
        <v>Sales</v>
      </c>
    </row>
    <row r="5" spans="1:14" ht="15.75" x14ac:dyDescent="0.25">
      <c r="A5" s="6"/>
      <c r="B5" s="9" t="s">
        <v>17</v>
      </c>
      <c r="C5" s="9" t="s">
        <v>0</v>
      </c>
      <c r="D5" s="9">
        <v>1</v>
      </c>
      <c r="E5" s="13">
        <v>11</v>
      </c>
      <c r="F5" s="6"/>
      <c r="G5" s="12" t="str">
        <v>Grand Total</v>
      </c>
      <c r="H5" s="12" t="str">
        <v/>
      </c>
      <c r="I5" s="4">
        <v>12603</v>
      </c>
    </row>
    <row r="6" spans="1:14" ht="15.75" x14ac:dyDescent="0.25">
      <c r="A6" s="6"/>
      <c r="B6" s="10" t="s">
        <v>17</v>
      </c>
      <c r="C6" s="10" t="s">
        <v>2</v>
      </c>
      <c r="D6" s="10">
        <v>2</v>
      </c>
      <c r="E6" s="14">
        <v>26</v>
      </c>
      <c r="F6" s="6"/>
      <c r="G6" s="12" t="str">
        <v>East</v>
      </c>
      <c r="H6" s="12" t="str">
        <v/>
      </c>
      <c r="I6" s="4">
        <v>3730</v>
      </c>
      <c r="N6" s="20" t="s">
        <v>137</v>
      </c>
    </row>
    <row r="7" spans="1:14" ht="15.75" x14ac:dyDescent="0.25">
      <c r="A7" s="6"/>
      <c r="B7" s="10" t="s">
        <v>18</v>
      </c>
      <c r="C7" s="10" t="s">
        <v>1</v>
      </c>
      <c r="D7" s="10">
        <v>5</v>
      </c>
      <c r="E7" s="14">
        <v>60</v>
      </c>
      <c r="F7" s="6"/>
      <c r="G7" s="12" t="str">
        <v>East</v>
      </c>
      <c r="H7" s="12" t="str">
        <v>Blue</v>
      </c>
      <c r="I7" s="4">
        <v>1121</v>
      </c>
    </row>
    <row r="8" spans="1:14" ht="15.75" x14ac:dyDescent="0.25">
      <c r="A8" s="6"/>
      <c r="B8" s="10" t="s">
        <v>17</v>
      </c>
      <c r="C8" s="10" t="s">
        <v>2</v>
      </c>
      <c r="D8" s="10">
        <v>2</v>
      </c>
      <c r="E8" s="14">
        <v>26</v>
      </c>
      <c r="F8" s="6"/>
      <c r="G8" s="12" t="str">
        <v>East</v>
      </c>
      <c r="H8" s="12" t="str">
        <v>Green</v>
      </c>
      <c r="I8" s="4">
        <v>1198</v>
      </c>
    </row>
    <row r="9" spans="1:14" ht="15.75" x14ac:dyDescent="0.25">
      <c r="A9" s="6"/>
      <c r="B9" s="10" t="s">
        <v>18</v>
      </c>
      <c r="C9" s="10" t="s">
        <v>1</v>
      </c>
      <c r="D9" s="10">
        <v>8</v>
      </c>
      <c r="E9" s="14">
        <v>96</v>
      </c>
      <c r="F9" s="6"/>
      <c r="G9" s="12" t="str">
        <v>East</v>
      </c>
      <c r="H9" s="12" t="str">
        <v>Red</v>
      </c>
      <c r="I9" s="4">
        <v>714</v>
      </c>
    </row>
    <row r="10" spans="1:14" ht="15.75" x14ac:dyDescent="0.25">
      <c r="A10" s="6"/>
      <c r="B10" s="10" t="s">
        <v>17</v>
      </c>
      <c r="C10" s="10" t="s">
        <v>2</v>
      </c>
      <c r="D10" s="10">
        <v>2</v>
      </c>
      <c r="E10" s="14">
        <v>26</v>
      </c>
      <c r="F10" s="6"/>
      <c r="G10" s="2" t="str">
        <v>East</v>
      </c>
      <c r="H10" s="2" t="str">
        <v>Silver</v>
      </c>
      <c r="I10" s="4">
        <v>697</v>
      </c>
      <c r="N10" s="20" t="s">
        <v>125</v>
      </c>
    </row>
    <row r="11" spans="1:14" ht="15.75" x14ac:dyDescent="0.25">
      <c r="A11" s="6"/>
      <c r="B11" s="10" t="s">
        <v>18</v>
      </c>
      <c r="C11" s="10" t="s">
        <v>0</v>
      </c>
      <c r="D11" s="10">
        <v>8</v>
      </c>
      <c r="E11" s="14">
        <v>88</v>
      </c>
      <c r="F11" s="6"/>
      <c r="G11" s="2" t="str">
        <v>West</v>
      </c>
      <c r="H11" s="2" t="str">
        <v/>
      </c>
      <c r="I11" s="4">
        <v>8873</v>
      </c>
      <c r="N11" s="20" t="s">
        <v>133</v>
      </c>
    </row>
    <row r="12" spans="1:14" ht="15.75" x14ac:dyDescent="0.25">
      <c r="A12" s="6"/>
      <c r="B12" s="10" t="s">
        <v>17</v>
      </c>
      <c r="C12" s="10" t="s">
        <v>0</v>
      </c>
      <c r="D12" s="10">
        <v>6</v>
      </c>
      <c r="E12" s="14">
        <v>66</v>
      </c>
      <c r="F12" s="6"/>
      <c r="G12" s="2" t="str">
        <v>West</v>
      </c>
      <c r="H12" s="2" t="str">
        <v>Blue</v>
      </c>
      <c r="I12" s="4">
        <v>2275</v>
      </c>
      <c r="N12" s="20" t="s">
        <v>127</v>
      </c>
    </row>
    <row r="13" spans="1:14" ht="15.75" x14ac:dyDescent="0.25">
      <c r="A13" s="6"/>
      <c r="B13" s="10" t="s">
        <v>18</v>
      </c>
      <c r="C13" s="10" t="s">
        <v>0</v>
      </c>
      <c r="D13" s="10">
        <v>3</v>
      </c>
      <c r="E13" s="14">
        <v>33</v>
      </c>
      <c r="F13" s="6"/>
      <c r="G13" s="2" t="str">
        <v>West</v>
      </c>
      <c r="H13" s="2" t="str">
        <v>Green</v>
      </c>
      <c r="I13" s="4">
        <v>2479</v>
      </c>
      <c r="N13" s="20" t="s">
        <v>126</v>
      </c>
    </row>
    <row r="14" spans="1:14" ht="15.75" x14ac:dyDescent="0.25">
      <c r="A14" s="6"/>
      <c r="B14" s="10" t="s">
        <v>18</v>
      </c>
      <c r="C14" s="10" t="s">
        <v>0</v>
      </c>
      <c r="D14" s="10">
        <v>6</v>
      </c>
      <c r="E14" s="14">
        <v>66</v>
      </c>
      <c r="F14" s="6"/>
      <c r="G14" s="2" t="str">
        <v>West</v>
      </c>
      <c r="H14" s="2" t="str">
        <v>Red</v>
      </c>
      <c r="I14" s="2">
        <v>1640</v>
      </c>
      <c r="N14" s="20" t="s">
        <v>128</v>
      </c>
    </row>
    <row r="15" spans="1:14" ht="15.75" x14ac:dyDescent="0.25">
      <c r="A15" s="6"/>
      <c r="B15" s="10" t="s">
        <v>17</v>
      </c>
      <c r="C15" s="10" t="s">
        <v>2</v>
      </c>
      <c r="D15" s="10">
        <v>2</v>
      </c>
      <c r="E15" s="14">
        <v>26</v>
      </c>
      <c r="F15" s="6"/>
      <c r="G15" s="2" t="str">
        <v>West</v>
      </c>
      <c r="H15" s="2" t="str">
        <v>Silver</v>
      </c>
      <c r="I15" s="2">
        <v>2479</v>
      </c>
      <c r="N15" s="20" t="s">
        <v>129</v>
      </c>
    </row>
    <row r="16" spans="1:14" ht="15.75" x14ac:dyDescent="0.25">
      <c r="A16" s="6"/>
      <c r="B16" s="10" t="s">
        <v>17</v>
      </c>
      <c r="C16" s="10" t="s">
        <v>1</v>
      </c>
      <c r="D16" s="10">
        <v>1</v>
      </c>
      <c r="E16" s="14">
        <v>12</v>
      </c>
      <c r="F16" s="6"/>
      <c r="G16" s="6"/>
      <c r="H16" s="6"/>
      <c r="N16" s="20" t="s">
        <v>130</v>
      </c>
    </row>
    <row r="17" spans="1:14" ht="15.75" x14ac:dyDescent="0.25">
      <c r="A17" s="6"/>
      <c r="B17" s="10" t="s">
        <v>17</v>
      </c>
      <c r="C17" s="10" t="s">
        <v>2</v>
      </c>
      <c r="D17" s="10">
        <v>5</v>
      </c>
      <c r="E17" s="14">
        <v>65</v>
      </c>
      <c r="F17" s="6"/>
      <c r="G17" s="6"/>
      <c r="H17" s="6"/>
      <c r="N17" s="20" t="s">
        <v>131</v>
      </c>
    </row>
    <row r="18" spans="1:14" ht="15.75" x14ac:dyDescent="0.25">
      <c r="A18" s="6"/>
      <c r="B18" s="10" t="s">
        <v>17</v>
      </c>
      <c r="C18" s="10" t="s">
        <v>1</v>
      </c>
      <c r="D18" s="10">
        <v>5</v>
      </c>
      <c r="E18" s="14">
        <v>60</v>
      </c>
      <c r="F18" s="6"/>
      <c r="G18" s="6"/>
      <c r="H18" s="6"/>
      <c r="N18" t="s">
        <v>134</v>
      </c>
    </row>
    <row r="19" spans="1:14" ht="15.75" x14ac:dyDescent="0.25">
      <c r="A19" s="6"/>
      <c r="B19" s="10" t="s">
        <v>17</v>
      </c>
      <c r="C19" s="10" t="s">
        <v>1</v>
      </c>
      <c r="D19" s="10">
        <v>4</v>
      </c>
      <c r="E19" s="14">
        <v>48</v>
      </c>
      <c r="F19" s="6"/>
      <c r="G19" s="6"/>
      <c r="H19" s="6"/>
      <c r="N19" s="20" t="s">
        <v>132</v>
      </c>
    </row>
    <row r="20" spans="1:14" ht="15.75" x14ac:dyDescent="0.25">
      <c r="A20" s="6"/>
      <c r="B20" s="10" t="s">
        <v>17</v>
      </c>
      <c r="C20" s="10" t="s">
        <v>2</v>
      </c>
      <c r="D20" s="10">
        <v>6</v>
      </c>
      <c r="E20" s="14">
        <v>78</v>
      </c>
      <c r="F20" s="6"/>
      <c r="G20" s="6"/>
      <c r="H20" s="6"/>
      <c r="N20" s="20" t="s">
        <v>135</v>
      </c>
    </row>
    <row r="21" spans="1:14" ht="15.75" x14ac:dyDescent="0.25">
      <c r="A21" s="6"/>
      <c r="B21" s="10" t="s">
        <v>17</v>
      </c>
      <c r="C21" s="10" t="s">
        <v>1</v>
      </c>
      <c r="D21" s="10">
        <v>1</v>
      </c>
      <c r="E21" s="14">
        <v>12</v>
      </c>
      <c r="F21" s="6"/>
      <c r="G21" s="6"/>
      <c r="H21" s="6"/>
      <c r="N21" s="20" t="s">
        <v>136</v>
      </c>
    </row>
    <row r="22" spans="1:14" ht="15.75" x14ac:dyDescent="0.25">
      <c r="A22" s="6"/>
      <c r="B22" s="10" t="s">
        <v>17</v>
      </c>
      <c r="C22" s="10" t="s">
        <v>2</v>
      </c>
      <c r="D22" s="10">
        <v>2</v>
      </c>
      <c r="E22" s="14">
        <v>26</v>
      </c>
      <c r="F22" s="6"/>
      <c r="G22" s="6"/>
      <c r="H22" s="6"/>
    </row>
    <row r="23" spans="1:14" ht="15.75" x14ac:dyDescent="0.25">
      <c r="A23" s="6"/>
      <c r="B23" s="10" t="s">
        <v>18</v>
      </c>
      <c r="C23" s="10" t="s">
        <v>1</v>
      </c>
      <c r="D23" s="10">
        <v>2</v>
      </c>
      <c r="E23" s="14">
        <v>24</v>
      </c>
      <c r="F23" s="6"/>
      <c r="G23" s="6"/>
      <c r="H23" s="6"/>
    </row>
    <row r="24" spans="1:14" ht="15.75" x14ac:dyDescent="0.25">
      <c r="A24" s="6"/>
      <c r="B24" s="10" t="s">
        <v>18</v>
      </c>
      <c r="C24" s="10" t="s">
        <v>2</v>
      </c>
      <c r="D24" s="10">
        <v>7</v>
      </c>
      <c r="E24" s="14">
        <v>91</v>
      </c>
      <c r="F24" s="6"/>
      <c r="G24" s="6"/>
      <c r="H24" s="6"/>
    </row>
    <row r="25" spans="1:14" ht="15.75" x14ac:dyDescent="0.25">
      <c r="A25" s="6"/>
      <c r="B25" s="10" t="s">
        <v>17</v>
      </c>
      <c r="C25" s="10" t="s">
        <v>1</v>
      </c>
      <c r="D25" s="10">
        <v>8</v>
      </c>
      <c r="E25" s="14">
        <v>96</v>
      </c>
      <c r="F25" s="6"/>
      <c r="G25" s="6"/>
      <c r="H25" s="6"/>
    </row>
    <row r="26" spans="1:14" ht="15.75" x14ac:dyDescent="0.25">
      <c r="A26" s="6"/>
      <c r="B26" s="10" t="s">
        <v>18</v>
      </c>
      <c r="C26" s="10" t="s">
        <v>2</v>
      </c>
      <c r="D26" s="10">
        <v>5</v>
      </c>
      <c r="E26" s="14">
        <v>65</v>
      </c>
      <c r="F26" s="6"/>
      <c r="G26" s="6"/>
      <c r="H26" s="6"/>
    </row>
    <row r="27" spans="1:14" ht="15.75" x14ac:dyDescent="0.25">
      <c r="A27" s="6"/>
      <c r="B27" s="10" t="s">
        <v>18</v>
      </c>
      <c r="C27" s="10" t="s">
        <v>2</v>
      </c>
      <c r="D27" s="10">
        <v>4</v>
      </c>
      <c r="E27" s="14">
        <v>52</v>
      </c>
      <c r="F27" s="6"/>
      <c r="G27" s="6"/>
      <c r="H27" s="6"/>
    </row>
    <row r="28" spans="1:14" ht="15.75" x14ac:dyDescent="0.25">
      <c r="A28" s="6"/>
      <c r="B28" s="10" t="s">
        <v>18</v>
      </c>
      <c r="C28" s="10" t="s">
        <v>2</v>
      </c>
      <c r="D28" s="10">
        <v>3</v>
      </c>
      <c r="E28" s="14">
        <v>39</v>
      </c>
      <c r="F28" s="6"/>
      <c r="G28" s="6"/>
      <c r="H28" s="6"/>
    </row>
    <row r="29" spans="1:14" ht="15.75" x14ac:dyDescent="0.25">
      <c r="A29" s="6"/>
      <c r="B29" s="10" t="s">
        <v>17</v>
      </c>
      <c r="C29" s="10" t="s">
        <v>1</v>
      </c>
      <c r="D29" s="10">
        <v>6</v>
      </c>
      <c r="E29" s="14">
        <v>72</v>
      </c>
      <c r="F29" s="6"/>
      <c r="G29" s="6"/>
      <c r="H29" s="6"/>
    </row>
    <row r="30" spans="1:14" ht="15.75" x14ac:dyDescent="0.25">
      <c r="A30" s="6"/>
      <c r="B30" s="10" t="s">
        <v>18</v>
      </c>
      <c r="C30" s="10" t="s">
        <v>1</v>
      </c>
      <c r="D30" s="10">
        <v>1</v>
      </c>
      <c r="E30" s="14">
        <v>12</v>
      </c>
      <c r="F30" s="6"/>
      <c r="G30" s="6"/>
      <c r="H30" s="6"/>
    </row>
    <row r="31" spans="1:14" ht="15.75" x14ac:dyDescent="0.25">
      <c r="A31" s="6"/>
      <c r="B31" s="10" t="s">
        <v>18</v>
      </c>
      <c r="C31" s="10" t="s">
        <v>2</v>
      </c>
      <c r="D31" s="10">
        <v>8</v>
      </c>
      <c r="E31" s="14">
        <v>104</v>
      </c>
      <c r="F31" s="6"/>
      <c r="G31" s="6"/>
      <c r="H31" s="6"/>
    </row>
    <row r="32" spans="1:14" ht="15.75" x14ac:dyDescent="0.25">
      <c r="A32" s="6"/>
      <c r="B32" s="10" t="s">
        <v>17</v>
      </c>
      <c r="C32" s="10" t="s">
        <v>1</v>
      </c>
      <c r="D32" s="10">
        <v>3</v>
      </c>
      <c r="E32" s="14">
        <v>36</v>
      </c>
      <c r="F32" s="6"/>
      <c r="G32" s="6"/>
      <c r="H32" s="6"/>
    </row>
    <row r="33" spans="1:8" ht="15.75" x14ac:dyDescent="0.25">
      <c r="A33" s="6"/>
      <c r="B33" s="10" t="s">
        <v>17</v>
      </c>
      <c r="C33" s="10" t="s">
        <v>2</v>
      </c>
      <c r="D33" s="10">
        <v>5</v>
      </c>
      <c r="E33" s="14">
        <v>65</v>
      </c>
      <c r="F33" s="6"/>
      <c r="G33" s="6"/>
      <c r="H33" s="6"/>
    </row>
    <row r="34" spans="1:8" ht="15.75" x14ac:dyDescent="0.25">
      <c r="A34" s="6"/>
      <c r="B34" s="10" t="s">
        <v>17</v>
      </c>
      <c r="C34" s="10" t="s">
        <v>0</v>
      </c>
      <c r="D34" s="10">
        <v>2</v>
      </c>
      <c r="E34" s="14">
        <v>22</v>
      </c>
      <c r="F34" s="6"/>
      <c r="G34" s="6"/>
      <c r="H34" s="6"/>
    </row>
    <row r="35" spans="1:8" ht="15.75" x14ac:dyDescent="0.25">
      <c r="A35" s="6"/>
      <c r="B35" s="10" t="s">
        <v>18</v>
      </c>
      <c r="C35" s="10" t="s">
        <v>1</v>
      </c>
      <c r="D35" s="10">
        <v>7</v>
      </c>
      <c r="E35" s="14">
        <v>84</v>
      </c>
      <c r="F35" s="6"/>
      <c r="G35" s="6"/>
      <c r="H35" s="6"/>
    </row>
    <row r="36" spans="1:8" ht="15.75" x14ac:dyDescent="0.25">
      <c r="A36" s="6"/>
      <c r="B36" s="10" t="s">
        <v>17</v>
      </c>
      <c r="C36" s="10" t="s">
        <v>1</v>
      </c>
      <c r="D36" s="10">
        <v>5</v>
      </c>
      <c r="E36" s="14">
        <v>60</v>
      </c>
      <c r="F36" s="6"/>
      <c r="G36" s="6"/>
      <c r="H36" s="6"/>
    </row>
    <row r="37" spans="1:8" ht="15.75" x14ac:dyDescent="0.25">
      <c r="A37" s="6"/>
      <c r="B37" s="10" t="s">
        <v>18</v>
      </c>
      <c r="C37" s="10" t="s">
        <v>2</v>
      </c>
      <c r="D37" s="10">
        <v>8</v>
      </c>
      <c r="E37" s="14">
        <v>104</v>
      </c>
      <c r="F37" s="6"/>
      <c r="G37" s="6"/>
      <c r="H37" s="6"/>
    </row>
    <row r="38" spans="1:8" ht="15.75" x14ac:dyDescent="0.25">
      <c r="A38" s="6"/>
      <c r="B38" s="10" t="s">
        <v>17</v>
      </c>
      <c r="C38" s="10" t="s">
        <v>0</v>
      </c>
      <c r="D38" s="10">
        <v>3</v>
      </c>
      <c r="E38" s="14">
        <v>33</v>
      </c>
      <c r="F38" s="6"/>
      <c r="G38" s="6"/>
      <c r="H38" s="6"/>
    </row>
    <row r="39" spans="1:8" ht="15.75" x14ac:dyDescent="0.25">
      <c r="A39" s="6"/>
      <c r="B39" s="10" t="s">
        <v>17</v>
      </c>
      <c r="C39" s="10" t="s">
        <v>1</v>
      </c>
      <c r="D39" s="10">
        <v>4</v>
      </c>
      <c r="E39" s="14">
        <v>48</v>
      </c>
      <c r="F39" s="6"/>
      <c r="G39" s="6"/>
      <c r="H39" s="6"/>
    </row>
    <row r="40" spans="1:8" ht="15.75" x14ac:dyDescent="0.25">
      <c r="A40" s="6"/>
      <c r="B40" s="10" t="s">
        <v>18</v>
      </c>
      <c r="C40" s="10" t="s">
        <v>1</v>
      </c>
      <c r="D40" s="10">
        <v>7</v>
      </c>
      <c r="E40" s="14">
        <v>84</v>
      </c>
      <c r="F40" s="6"/>
      <c r="G40" s="6"/>
      <c r="H40" s="6"/>
    </row>
    <row r="41" spans="1:8" ht="15.75" x14ac:dyDescent="0.25">
      <c r="A41" s="6"/>
      <c r="B41" s="10" t="s">
        <v>17</v>
      </c>
      <c r="C41" s="10" t="s">
        <v>0</v>
      </c>
      <c r="D41" s="10">
        <v>5</v>
      </c>
      <c r="E41" s="14">
        <v>55</v>
      </c>
      <c r="F41" s="6"/>
      <c r="G41" s="6"/>
      <c r="H41" s="6"/>
    </row>
    <row r="42" spans="1:8" ht="15.75" x14ac:dyDescent="0.25">
      <c r="A42" s="6"/>
      <c r="B42" s="10" t="s">
        <v>18</v>
      </c>
      <c r="C42" s="10" t="s">
        <v>2</v>
      </c>
      <c r="D42" s="10">
        <v>8</v>
      </c>
      <c r="E42" s="14">
        <v>104</v>
      </c>
      <c r="F42" s="6"/>
      <c r="G42" s="6"/>
      <c r="H42" s="6"/>
    </row>
    <row r="43" spans="1:8" ht="15.75" x14ac:dyDescent="0.25">
      <c r="A43" s="6"/>
      <c r="B43" s="10" t="s">
        <v>17</v>
      </c>
      <c r="C43" s="10" t="s">
        <v>1</v>
      </c>
      <c r="D43" s="10">
        <v>7</v>
      </c>
      <c r="E43" s="14">
        <v>84</v>
      </c>
      <c r="F43" s="6"/>
      <c r="G43" s="6"/>
      <c r="H43" s="6"/>
    </row>
    <row r="44" spans="1:8" ht="15.75" x14ac:dyDescent="0.25">
      <c r="A44" s="6"/>
      <c r="B44" s="10" t="s">
        <v>17</v>
      </c>
      <c r="C44" s="10" t="s">
        <v>1</v>
      </c>
      <c r="D44" s="10">
        <v>1</v>
      </c>
      <c r="E44" s="14">
        <v>12</v>
      </c>
      <c r="F44" s="6"/>
      <c r="G44" s="6"/>
      <c r="H44" s="6"/>
    </row>
    <row r="45" spans="1:8" ht="15.75" x14ac:dyDescent="0.25">
      <c r="A45" s="6"/>
      <c r="B45" s="10" t="s">
        <v>17</v>
      </c>
      <c r="C45" s="10" t="s">
        <v>2</v>
      </c>
      <c r="D45" s="10">
        <v>5</v>
      </c>
      <c r="E45" s="14">
        <v>65</v>
      </c>
      <c r="F45" s="6"/>
      <c r="G45" s="6"/>
      <c r="H45" s="6"/>
    </row>
    <row r="46" spans="1:8" ht="15.75" x14ac:dyDescent="0.25">
      <c r="A46" s="6"/>
      <c r="B46" s="10" t="s">
        <v>17</v>
      </c>
      <c r="C46" s="10" t="s">
        <v>0</v>
      </c>
      <c r="D46" s="10">
        <v>4</v>
      </c>
      <c r="E46" s="14">
        <v>44</v>
      </c>
      <c r="F46" s="6"/>
      <c r="G46" s="6"/>
      <c r="H46" s="6"/>
    </row>
    <row r="47" spans="1:8" ht="15.75" x14ac:dyDescent="0.25">
      <c r="A47" s="6"/>
      <c r="B47" s="10" t="s">
        <v>17</v>
      </c>
      <c r="C47" s="10" t="s">
        <v>1</v>
      </c>
      <c r="D47" s="10">
        <v>1</v>
      </c>
      <c r="E47" s="14">
        <v>12</v>
      </c>
      <c r="F47" s="6"/>
      <c r="G47" s="6"/>
      <c r="H47" s="6"/>
    </row>
    <row r="48" spans="1:8" ht="15.75" x14ac:dyDescent="0.25">
      <c r="A48" s="6"/>
      <c r="B48" s="10" t="s">
        <v>18</v>
      </c>
      <c r="C48" s="10" t="s">
        <v>0</v>
      </c>
      <c r="D48" s="10">
        <v>2</v>
      </c>
      <c r="E48" s="14">
        <v>22</v>
      </c>
      <c r="F48" s="6"/>
      <c r="G48" s="6"/>
      <c r="H48" s="6"/>
    </row>
    <row r="49" spans="1:8" ht="15.75" x14ac:dyDescent="0.25">
      <c r="A49" s="6"/>
      <c r="B49" s="10" t="s">
        <v>17</v>
      </c>
      <c r="C49" s="10" t="s">
        <v>1</v>
      </c>
      <c r="D49" s="10">
        <v>8</v>
      </c>
      <c r="E49" s="14">
        <v>96</v>
      </c>
      <c r="F49" s="6"/>
      <c r="G49" s="6"/>
      <c r="H49" s="6"/>
    </row>
    <row r="50" spans="1:8" ht="15.75" x14ac:dyDescent="0.25">
      <c r="A50" s="6"/>
      <c r="B50" s="10" t="s">
        <v>17</v>
      </c>
      <c r="C50" s="10" t="s">
        <v>0</v>
      </c>
      <c r="D50" s="10">
        <v>3</v>
      </c>
      <c r="E50" s="14">
        <v>33</v>
      </c>
      <c r="F50" s="6"/>
      <c r="G50" s="6"/>
      <c r="H50" s="6"/>
    </row>
    <row r="51" spans="1:8" ht="15.75" x14ac:dyDescent="0.25">
      <c r="A51" s="6"/>
      <c r="B51" s="10" t="s">
        <v>17</v>
      </c>
      <c r="C51" s="10" t="s">
        <v>2</v>
      </c>
      <c r="D51" s="10">
        <v>4</v>
      </c>
      <c r="E51" s="14">
        <v>52</v>
      </c>
      <c r="F51" s="6"/>
      <c r="G51" s="6"/>
      <c r="H51" s="6"/>
    </row>
    <row r="52" spans="1:8" ht="15.75" x14ac:dyDescent="0.25">
      <c r="A52" s="6"/>
      <c r="B52" s="10" t="s">
        <v>18</v>
      </c>
      <c r="C52" s="10" t="s">
        <v>0</v>
      </c>
      <c r="D52" s="10">
        <v>2</v>
      </c>
      <c r="E52" s="14">
        <v>22</v>
      </c>
      <c r="F52" s="6"/>
      <c r="G52" s="6"/>
      <c r="H52" s="6"/>
    </row>
    <row r="53" spans="1:8" ht="15.75" x14ac:dyDescent="0.25">
      <c r="A53" s="6"/>
      <c r="B53" s="10" t="s">
        <v>17</v>
      </c>
      <c r="C53" s="10" t="s">
        <v>0</v>
      </c>
      <c r="D53" s="10">
        <v>5</v>
      </c>
      <c r="E53" s="14">
        <v>55</v>
      </c>
      <c r="F53" s="6"/>
      <c r="G53" s="6"/>
      <c r="H53" s="6"/>
    </row>
    <row r="54" spans="1:8" ht="15.75" x14ac:dyDescent="0.25">
      <c r="A54" s="6"/>
      <c r="B54" s="10" t="s">
        <v>18</v>
      </c>
      <c r="C54" s="10" t="s">
        <v>1</v>
      </c>
      <c r="D54" s="10">
        <v>1</v>
      </c>
      <c r="E54" s="14">
        <v>12</v>
      </c>
      <c r="F54" s="6"/>
      <c r="G54" s="6"/>
      <c r="H54" s="6"/>
    </row>
    <row r="55" spans="1:8" ht="15.75" x14ac:dyDescent="0.25">
      <c r="A55" s="6"/>
      <c r="B55" s="10" t="s">
        <v>18</v>
      </c>
      <c r="C55" s="10" t="s">
        <v>1</v>
      </c>
      <c r="D55" s="10">
        <v>7</v>
      </c>
      <c r="E55" s="14">
        <v>84</v>
      </c>
      <c r="F55" s="6"/>
      <c r="G55" s="6"/>
      <c r="H55" s="6"/>
    </row>
    <row r="56" spans="1:8" ht="15.75" x14ac:dyDescent="0.25">
      <c r="A56" s="6"/>
      <c r="B56" s="10" t="s">
        <v>17</v>
      </c>
      <c r="C56" s="10" t="s">
        <v>0</v>
      </c>
      <c r="D56" s="10">
        <v>2</v>
      </c>
      <c r="E56" s="14">
        <v>22</v>
      </c>
      <c r="F56" s="6"/>
      <c r="G56" s="6"/>
      <c r="H56" s="6"/>
    </row>
    <row r="57" spans="1:8" ht="15.75" x14ac:dyDescent="0.25">
      <c r="A57" s="6"/>
      <c r="B57" s="10" t="s">
        <v>17</v>
      </c>
      <c r="C57" s="10" t="s">
        <v>2</v>
      </c>
      <c r="D57" s="10">
        <v>3</v>
      </c>
      <c r="E57" s="14">
        <v>39</v>
      </c>
      <c r="F57" s="6"/>
      <c r="G57" s="6"/>
      <c r="H57" s="6"/>
    </row>
    <row r="58" spans="1:8" ht="15.75" x14ac:dyDescent="0.25">
      <c r="A58" s="6"/>
      <c r="B58" s="10" t="s">
        <v>17</v>
      </c>
      <c r="C58" s="10" t="s">
        <v>2</v>
      </c>
      <c r="D58" s="10">
        <v>3</v>
      </c>
      <c r="E58" s="14">
        <v>39</v>
      </c>
      <c r="F58" s="6"/>
      <c r="G58" s="6"/>
      <c r="H58" s="6"/>
    </row>
    <row r="59" spans="1:8" ht="15.75" x14ac:dyDescent="0.25">
      <c r="A59" s="6"/>
      <c r="B59" s="10" t="s">
        <v>17</v>
      </c>
      <c r="C59" s="10" t="s">
        <v>1</v>
      </c>
      <c r="D59" s="10">
        <v>8</v>
      </c>
      <c r="E59" s="14">
        <v>96</v>
      </c>
      <c r="F59" s="6"/>
      <c r="G59" s="6"/>
      <c r="H59" s="6"/>
    </row>
    <row r="60" spans="1:8" ht="15.75" x14ac:dyDescent="0.25">
      <c r="A60" s="6"/>
      <c r="B60" s="10" t="s">
        <v>17</v>
      </c>
      <c r="C60" s="10" t="s">
        <v>0</v>
      </c>
      <c r="D60" s="10">
        <v>1</v>
      </c>
      <c r="E60" s="14">
        <v>11</v>
      </c>
      <c r="F60" s="6"/>
      <c r="G60" s="6"/>
      <c r="H60" s="6"/>
    </row>
    <row r="61" spans="1:8" ht="15.75" x14ac:dyDescent="0.25">
      <c r="A61" s="6"/>
      <c r="B61" s="10" t="s">
        <v>17</v>
      </c>
      <c r="C61" s="10" t="s">
        <v>0</v>
      </c>
      <c r="D61" s="10">
        <v>8</v>
      </c>
      <c r="E61" s="14">
        <v>88</v>
      </c>
      <c r="F61" s="6"/>
      <c r="G61" s="6"/>
      <c r="H61" s="6"/>
    </row>
    <row r="62" spans="1:8" ht="15.75" x14ac:dyDescent="0.25">
      <c r="A62" s="6"/>
      <c r="B62" s="10" t="s">
        <v>18</v>
      </c>
      <c r="C62" s="10" t="s">
        <v>2</v>
      </c>
      <c r="D62" s="10">
        <v>5</v>
      </c>
      <c r="E62" s="14">
        <v>65</v>
      </c>
      <c r="F62" s="6"/>
      <c r="G62" s="6"/>
      <c r="H62" s="6"/>
    </row>
    <row r="63" spans="1:8" ht="15.75" x14ac:dyDescent="0.25">
      <c r="A63" s="6"/>
      <c r="B63" s="10" t="s">
        <v>17</v>
      </c>
      <c r="C63" s="10" t="s">
        <v>0</v>
      </c>
      <c r="D63" s="10">
        <v>8</v>
      </c>
      <c r="E63" s="14">
        <v>88</v>
      </c>
      <c r="F63" s="6"/>
      <c r="G63" s="6"/>
      <c r="H63" s="6"/>
    </row>
    <row r="64" spans="1:8" ht="15.75" x14ac:dyDescent="0.25">
      <c r="A64" s="6"/>
      <c r="B64" s="10" t="s">
        <v>17</v>
      </c>
      <c r="C64" s="10" t="s">
        <v>2</v>
      </c>
      <c r="D64" s="10">
        <v>1</v>
      </c>
      <c r="E64" s="14">
        <v>13</v>
      </c>
      <c r="F64" s="6"/>
      <c r="G64" s="6"/>
      <c r="H64" s="6"/>
    </row>
    <row r="65" spans="1:8" ht="15.75" x14ac:dyDescent="0.25">
      <c r="A65" s="6"/>
      <c r="B65" s="10" t="s">
        <v>17</v>
      </c>
      <c r="C65" s="10" t="s">
        <v>1</v>
      </c>
      <c r="D65" s="10">
        <v>6</v>
      </c>
      <c r="E65" s="14">
        <v>72</v>
      </c>
      <c r="F65" s="6"/>
      <c r="G65" s="6"/>
      <c r="H65" s="6"/>
    </row>
    <row r="66" spans="1:8" ht="15.75" x14ac:dyDescent="0.25">
      <c r="A66" s="6"/>
      <c r="B66" s="10" t="s">
        <v>18</v>
      </c>
      <c r="C66" s="10" t="s">
        <v>1</v>
      </c>
      <c r="D66" s="10">
        <v>3</v>
      </c>
      <c r="E66" s="14">
        <v>36</v>
      </c>
      <c r="F66" s="6"/>
      <c r="G66" s="6"/>
      <c r="H66" s="6"/>
    </row>
    <row r="67" spans="1:8" ht="15.75" x14ac:dyDescent="0.25">
      <c r="A67" s="6"/>
      <c r="B67" s="10" t="s">
        <v>18</v>
      </c>
      <c r="C67" s="10" t="s">
        <v>0</v>
      </c>
      <c r="D67" s="10">
        <v>1</v>
      </c>
      <c r="E67" s="14">
        <v>11</v>
      </c>
      <c r="F67" s="6"/>
      <c r="G67" s="6"/>
      <c r="H67" s="6"/>
    </row>
    <row r="68" spans="1:8" ht="15.75" x14ac:dyDescent="0.25">
      <c r="A68" s="6"/>
      <c r="B68" s="10" t="s">
        <v>18</v>
      </c>
      <c r="C68" s="10" t="s">
        <v>2</v>
      </c>
      <c r="D68" s="10">
        <v>8</v>
      </c>
      <c r="E68" s="14">
        <v>104</v>
      </c>
      <c r="F68" s="6"/>
      <c r="G68" s="6"/>
      <c r="H68" s="6"/>
    </row>
    <row r="69" spans="1:8" ht="15.75" x14ac:dyDescent="0.25">
      <c r="A69" s="6"/>
      <c r="B69" s="10" t="s">
        <v>17</v>
      </c>
      <c r="C69" s="10" t="s">
        <v>0</v>
      </c>
      <c r="D69" s="10">
        <v>5</v>
      </c>
      <c r="E69" s="14">
        <v>55</v>
      </c>
      <c r="F69" s="6"/>
      <c r="G69" s="6"/>
      <c r="H69" s="6"/>
    </row>
    <row r="70" spans="1:8" ht="15.75" x14ac:dyDescent="0.25">
      <c r="A70" s="6"/>
      <c r="B70" s="10" t="s">
        <v>18</v>
      </c>
      <c r="C70" s="10" t="s">
        <v>1</v>
      </c>
      <c r="D70" s="10">
        <v>2</v>
      </c>
      <c r="E70" s="14">
        <v>24</v>
      </c>
      <c r="F70" s="6"/>
      <c r="G70" s="6"/>
      <c r="H70" s="6"/>
    </row>
    <row r="71" spans="1:8" ht="15.75" x14ac:dyDescent="0.25">
      <c r="A71" s="6"/>
      <c r="B71" s="10" t="s">
        <v>17</v>
      </c>
      <c r="C71" s="10" t="s">
        <v>2</v>
      </c>
      <c r="D71" s="10">
        <v>7</v>
      </c>
      <c r="E71" s="14">
        <v>91</v>
      </c>
      <c r="F71" s="6"/>
      <c r="G71" s="6"/>
      <c r="H71" s="6"/>
    </row>
    <row r="72" spans="1:8" ht="15.75" x14ac:dyDescent="0.25">
      <c r="A72" s="6"/>
      <c r="B72" s="10" t="s">
        <v>17</v>
      </c>
      <c r="C72" s="10" t="s">
        <v>2</v>
      </c>
      <c r="D72" s="10">
        <v>1</v>
      </c>
      <c r="E72" s="14">
        <v>13</v>
      </c>
      <c r="F72" s="6"/>
      <c r="G72" s="6"/>
      <c r="H72" s="6"/>
    </row>
    <row r="73" spans="1:8" ht="15.75" x14ac:dyDescent="0.25">
      <c r="A73" s="6"/>
      <c r="B73" s="10" t="s">
        <v>17</v>
      </c>
      <c r="C73" s="10" t="s">
        <v>0</v>
      </c>
      <c r="D73" s="10">
        <v>7</v>
      </c>
      <c r="E73" s="14">
        <v>77</v>
      </c>
      <c r="F73" s="6"/>
      <c r="G73" s="6"/>
      <c r="H73" s="6"/>
    </row>
    <row r="74" spans="1:8" ht="15.75" x14ac:dyDescent="0.25">
      <c r="A74" s="6"/>
      <c r="B74" s="10" t="s">
        <v>17</v>
      </c>
      <c r="C74" s="10" t="s">
        <v>1</v>
      </c>
      <c r="D74" s="10">
        <v>2</v>
      </c>
      <c r="E74" s="14">
        <v>24</v>
      </c>
      <c r="F74" s="6"/>
      <c r="G74" s="6"/>
      <c r="H74" s="6"/>
    </row>
    <row r="75" spans="1:8" ht="15.75" x14ac:dyDescent="0.25">
      <c r="A75" s="6"/>
      <c r="B75" s="10" t="s">
        <v>18</v>
      </c>
      <c r="C75" s="10" t="s">
        <v>1</v>
      </c>
      <c r="D75" s="10">
        <v>6</v>
      </c>
      <c r="E75" s="14">
        <v>72</v>
      </c>
      <c r="F75" s="6"/>
      <c r="G75" s="6"/>
      <c r="H75" s="6"/>
    </row>
    <row r="76" spans="1:8" ht="15.75" x14ac:dyDescent="0.25">
      <c r="A76" s="6"/>
      <c r="B76" s="10" t="s">
        <v>17</v>
      </c>
      <c r="C76" s="10" t="s">
        <v>0</v>
      </c>
      <c r="D76" s="10">
        <v>8</v>
      </c>
      <c r="E76" s="14">
        <v>88</v>
      </c>
      <c r="F76" s="6"/>
      <c r="G76" s="6"/>
      <c r="H76" s="6"/>
    </row>
    <row r="77" spans="1:8" ht="15.75" x14ac:dyDescent="0.25">
      <c r="A77" s="6"/>
      <c r="B77" s="10" t="s">
        <v>17</v>
      </c>
      <c r="C77" s="10" t="s">
        <v>0</v>
      </c>
      <c r="D77" s="10">
        <v>7</v>
      </c>
      <c r="E77" s="14">
        <v>77</v>
      </c>
      <c r="F77" s="6"/>
      <c r="G77" s="6"/>
      <c r="H77" s="6"/>
    </row>
    <row r="78" spans="1:8" ht="15.75" x14ac:dyDescent="0.25">
      <c r="A78" s="6"/>
      <c r="B78" s="10" t="s">
        <v>18</v>
      </c>
      <c r="C78" s="10" t="s">
        <v>2</v>
      </c>
      <c r="D78" s="10">
        <v>8</v>
      </c>
      <c r="E78" s="14">
        <v>104</v>
      </c>
      <c r="F78" s="6"/>
      <c r="G78" s="6"/>
      <c r="H78" s="6"/>
    </row>
    <row r="79" spans="1:8" ht="15.75" x14ac:dyDescent="0.25">
      <c r="A79" s="6"/>
      <c r="B79" s="10" t="s">
        <v>17</v>
      </c>
      <c r="C79" s="10" t="s">
        <v>2</v>
      </c>
      <c r="D79" s="10">
        <v>6</v>
      </c>
      <c r="E79" s="14">
        <v>78</v>
      </c>
      <c r="F79" s="6"/>
      <c r="G79" s="6"/>
      <c r="H79" s="6"/>
    </row>
    <row r="80" spans="1:8" ht="15.75" x14ac:dyDescent="0.25">
      <c r="A80" s="6"/>
      <c r="B80" s="10" t="s">
        <v>17</v>
      </c>
      <c r="C80" s="10" t="s">
        <v>1</v>
      </c>
      <c r="D80" s="10">
        <v>3</v>
      </c>
      <c r="E80" s="14">
        <v>36</v>
      </c>
      <c r="F80" s="6"/>
      <c r="G80" s="6"/>
      <c r="H80" s="6"/>
    </row>
    <row r="81" spans="1:8" ht="15.75" x14ac:dyDescent="0.25">
      <c r="A81" s="6"/>
      <c r="B81" s="10" t="s">
        <v>18</v>
      </c>
      <c r="C81" s="10" t="s">
        <v>2</v>
      </c>
      <c r="D81" s="10">
        <v>6</v>
      </c>
      <c r="E81" s="14">
        <v>78</v>
      </c>
      <c r="F81" s="6"/>
      <c r="G81" s="6"/>
      <c r="H81" s="6"/>
    </row>
    <row r="82" spans="1:8" ht="15.75" x14ac:dyDescent="0.25">
      <c r="A82" s="6"/>
      <c r="B82" s="10" t="s">
        <v>18</v>
      </c>
      <c r="C82" s="10" t="s">
        <v>0</v>
      </c>
      <c r="D82" s="10">
        <v>3</v>
      </c>
      <c r="E82" s="14">
        <v>33</v>
      </c>
      <c r="F82" s="6"/>
      <c r="G82" s="6"/>
      <c r="H82" s="6"/>
    </row>
    <row r="83" spans="1:8" ht="15.75" x14ac:dyDescent="0.25">
      <c r="A83" s="6"/>
      <c r="B83" s="10" t="s">
        <v>17</v>
      </c>
      <c r="C83" s="10" t="s">
        <v>2</v>
      </c>
      <c r="D83" s="10">
        <v>7</v>
      </c>
      <c r="E83" s="14">
        <v>91</v>
      </c>
      <c r="F83" s="6"/>
      <c r="G83" s="6"/>
      <c r="H83" s="6"/>
    </row>
    <row r="84" spans="1:8" ht="15.75" x14ac:dyDescent="0.25">
      <c r="A84" s="6"/>
      <c r="B84" s="10" t="s">
        <v>18</v>
      </c>
      <c r="C84" s="10" t="s">
        <v>0</v>
      </c>
      <c r="D84" s="10">
        <v>4</v>
      </c>
      <c r="E84" s="14">
        <v>44</v>
      </c>
      <c r="F84" s="6"/>
      <c r="G84" s="6"/>
      <c r="H84" s="6"/>
    </row>
    <row r="85" spans="1:8" ht="15.75" x14ac:dyDescent="0.25">
      <c r="A85" s="6"/>
      <c r="B85" s="10" t="s">
        <v>17</v>
      </c>
      <c r="C85" s="10" t="s">
        <v>2</v>
      </c>
      <c r="D85" s="10">
        <v>4</v>
      </c>
      <c r="E85" s="14">
        <v>52</v>
      </c>
      <c r="F85" s="6"/>
      <c r="G85" s="6"/>
      <c r="H85" s="6"/>
    </row>
    <row r="86" spans="1:8" ht="15.75" x14ac:dyDescent="0.25">
      <c r="A86" s="6"/>
      <c r="B86" s="10" t="s">
        <v>18</v>
      </c>
      <c r="C86" s="10" t="s">
        <v>0</v>
      </c>
      <c r="D86" s="10">
        <v>5</v>
      </c>
      <c r="E86" s="14">
        <v>55</v>
      </c>
      <c r="F86" s="6"/>
      <c r="G86" s="6"/>
      <c r="H86" s="6"/>
    </row>
    <row r="87" spans="1:8" ht="15.75" x14ac:dyDescent="0.25">
      <c r="A87" s="6"/>
      <c r="B87" s="10" t="s">
        <v>17</v>
      </c>
      <c r="C87" s="10" t="s">
        <v>2</v>
      </c>
      <c r="D87" s="10">
        <v>4</v>
      </c>
      <c r="E87" s="14">
        <v>52</v>
      </c>
      <c r="F87" s="6"/>
      <c r="G87" s="6"/>
      <c r="H87" s="6"/>
    </row>
    <row r="88" spans="1:8" ht="15.75" x14ac:dyDescent="0.25">
      <c r="A88" s="6"/>
      <c r="B88" s="10" t="s">
        <v>17</v>
      </c>
      <c r="C88" s="10" t="s">
        <v>0</v>
      </c>
      <c r="D88" s="10">
        <v>6</v>
      </c>
      <c r="E88" s="14">
        <v>66</v>
      </c>
      <c r="F88" s="6"/>
      <c r="G88" s="6"/>
      <c r="H88" s="6"/>
    </row>
    <row r="89" spans="1:8" ht="15.75" x14ac:dyDescent="0.25">
      <c r="A89" s="6"/>
      <c r="B89" s="10" t="s">
        <v>17</v>
      </c>
      <c r="C89" s="10" t="s">
        <v>2</v>
      </c>
      <c r="D89" s="10">
        <v>1</v>
      </c>
      <c r="E89" s="14">
        <v>13</v>
      </c>
      <c r="F89" s="6"/>
      <c r="G89" s="6"/>
      <c r="H89" s="6"/>
    </row>
    <row r="90" spans="1:8" ht="15.75" x14ac:dyDescent="0.25">
      <c r="A90" s="6"/>
      <c r="B90" s="10" t="s">
        <v>17</v>
      </c>
      <c r="C90" s="10" t="s">
        <v>0</v>
      </c>
      <c r="D90" s="10">
        <v>7</v>
      </c>
      <c r="E90" s="14">
        <v>77</v>
      </c>
      <c r="F90" s="6"/>
      <c r="G90" s="6"/>
      <c r="H90" s="6"/>
    </row>
    <row r="91" spans="1:8" ht="15.75" x14ac:dyDescent="0.25">
      <c r="A91" s="6"/>
      <c r="B91" s="10" t="s">
        <v>17</v>
      </c>
      <c r="C91" s="10" t="s">
        <v>1</v>
      </c>
      <c r="D91" s="10">
        <v>5</v>
      </c>
      <c r="E91" s="14">
        <v>60</v>
      </c>
      <c r="F91" s="6"/>
      <c r="G91" s="6"/>
      <c r="H91" s="6"/>
    </row>
    <row r="92" spans="1:8" ht="15.75" x14ac:dyDescent="0.25">
      <c r="A92" s="6"/>
      <c r="B92" s="10" t="s">
        <v>18</v>
      </c>
      <c r="C92" s="10" t="s">
        <v>2</v>
      </c>
      <c r="D92" s="10">
        <v>6</v>
      </c>
      <c r="E92" s="14">
        <v>78</v>
      </c>
      <c r="F92" s="6"/>
      <c r="G92" s="6"/>
      <c r="H92" s="6"/>
    </row>
    <row r="93" spans="1:8" ht="15.75" x14ac:dyDescent="0.25">
      <c r="A93" s="6"/>
      <c r="B93" s="10" t="s">
        <v>17</v>
      </c>
      <c r="C93" s="10" t="s">
        <v>1</v>
      </c>
      <c r="D93" s="10">
        <v>2</v>
      </c>
      <c r="E93" s="14">
        <v>24</v>
      </c>
      <c r="F93" s="6"/>
      <c r="G93" s="6"/>
      <c r="H93" s="6"/>
    </row>
    <row r="94" spans="1:8" ht="15.75" x14ac:dyDescent="0.25">
      <c r="A94" s="6"/>
      <c r="B94" s="10" t="s">
        <v>17</v>
      </c>
      <c r="C94" s="10" t="s">
        <v>2</v>
      </c>
      <c r="D94" s="10">
        <v>8</v>
      </c>
      <c r="E94" s="14">
        <v>104</v>
      </c>
      <c r="F94" s="6"/>
      <c r="G94" s="6"/>
      <c r="H94" s="6"/>
    </row>
    <row r="95" spans="1:8" ht="15.75" x14ac:dyDescent="0.25">
      <c r="A95" s="6"/>
      <c r="B95" s="10" t="s">
        <v>17</v>
      </c>
      <c r="C95" s="10" t="s">
        <v>0</v>
      </c>
      <c r="D95" s="10">
        <v>5</v>
      </c>
      <c r="E95" s="14">
        <v>55</v>
      </c>
      <c r="F95" s="6"/>
      <c r="G95" s="6"/>
      <c r="H95" s="6"/>
    </row>
    <row r="96" spans="1:8" ht="15.75" x14ac:dyDescent="0.25">
      <c r="A96" s="6"/>
      <c r="B96" s="10" t="s">
        <v>17</v>
      </c>
      <c r="C96" s="10" t="s">
        <v>1</v>
      </c>
      <c r="D96" s="10">
        <v>4</v>
      </c>
      <c r="E96" s="14">
        <v>48</v>
      </c>
      <c r="F96" s="6"/>
      <c r="G96" s="6"/>
      <c r="H96" s="6"/>
    </row>
    <row r="97" spans="1:8" ht="15.75" x14ac:dyDescent="0.25">
      <c r="A97" s="6"/>
      <c r="B97" s="10" t="s">
        <v>17</v>
      </c>
      <c r="C97" s="10" t="s">
        <v>0</v>
      </c>
      <c r="D97" s="10">
        <v>8</v>
      </c>
      <c r="E97" s="14">
        <v>88</v>
      </c>
      <c r="F97" s="6"/>
      <c r="G97" s="6"/>
      <c r="H97" s="6"/>
    </row>
    <row r="98" spans="1:8" ht="15.75" x14ac:dyDescent="0.25">
      <c r="A98" s="6"/>
      <c r="B98" s="10" t="s">
        <v>18</v>
      </c>
      <c r="C98" s="10" t="s">
        <v>1</v>
      </c>
      <c r="D98" s="10">
        <v>8</v>
      </c>
      <c r="E98" s="14">
        <v>96</v>
      </c>
      <c r="F98" s="6"/>
      <c r="G98" s="6"/>
      <c r="H98" s="6"/>
    </row>
    <row r="99" spans="1:8" ht="15.75" x14ac:dyDescent="0.25">
      <c r="A99" s="6"/>
      <c r="B99" s="10" t="s">
        <v>17</v>
      </c>
      <c r="C99" s="10" t="s">
        <v>2</v>
      </c>
      <c r="D99" s="10">
        <v>5</v>
      </c>
      <c r="E99" s="14">
        <v>65</v>
      </c>
      <c r="F99" s="6"/>
      <c r="G99" s="6"/>
      <c r="H99" s="6"/>
    </row>
    <row r="100" spans="1:8" ht="15.75" x14ac:dyDescent="0.25">
      <c r="A100" s="6"/>
      <c r="B100" s="10" t="s">
        <v>17</v>
      </c>
      <c r="C100" s="10" t="s">
        <v>1</v>
      </c>
      <c r="D100" s="10">
        <v>4</v>
      </c>
      <c r="E100" s="14">
        <v>48</v>
      </c>
      <c r="F100" s="6"/>
      <c r="G100" s="6"/>
      <c r="H100" s="6"/>
    </row>
    <row r="101" spans="1:8" ht="15.75" x14ac:dyDescent="0.25">
      <c r="A101" s="6"/>
      <c r="B101" s="10" t="s">
        <v>17</v>
      </c>
      <c r="C101" s="10" t="s">
        <v>1</v>
      </c>
      <c r="D101" s="10">
        <v>5</v>
      </c>
      <c r="E101" s="14">
        <v>60</v>
      </c>
      <c r="F101" s="6"/>
      <c r="G101" s="6"/>
      <c r="H101" s="6"/>
    </row>
    <row r="102" spans="1:8" ht="15.75" x14ac:dyDescent="0.25">
      <c r="A102" s="6"/>
      <c r="B102" s="10" t="s">
        <v>17</v>
      </c>
      <c r="C102" s="10" t="s">
        <v>2</v>
      </c>
      <c r="D102" s="10">
        <v>1</v>
      </c>
      <c r="E102" s="14">
        <v>13</v>
      </c>
      <c r="F102" s="6"/>
      <c r="G102" s="6"/>
      <c r="H102" s="6"/>
    </row>
    <row r="103" spans="1:8" ht="15.75" x14ac:dyDescent="0.25">
      <c r="A103" s="6"/>
      <c r="B103" s="10" t="s">
        <v>17</v>
      </c>
      <c r="C103" s="10" t="s">
        <v>1</v>
      </c>
      <c r="D103" s="10">
        <v>1</v>
      </c>
      <c r="E103" s="14">
        <v>12</v>
      </c>
      <c r="F103" s="6"/>
      <c r="G103" s="6"/>
      <c r="H103" s="6"/>
    </row>
    <row r="104" spans="1:8" ht="15.75" x14ac:dyDescent="0.25">
      <c r="A104" s="6"/>
      <c r="B104" s="10" t="s">
        <v>18</v>
      </c>
      <c r="C104" s="10" t="s">
        <v>1</v>
      </c>
      <c r="D104" s="10">
        <v>1</v>
      </c>
      <c r="E104" s="14">
        <v>12</v>
      </c>
      <c r="F104" s="6"/>
      <c r="G104" s="6"/>
      <c r="H104" s="6"/>
    </row>
    <row r="105" spans="1:8" ht="15.75" x14ac:dyDescent="0.25">
      <c r="A105" s="6"/>
      <c r="B105" s="10" t="s">
        <v>17</v>
      </c>
      <c r="C105" s="10" t="s">
        <v>19</v>
      </c>
      <c r="D105" s="10">
        <v>6</v>
      </c>
      <c r="E105" s="14">
        <v>84</v>
      </c>
      <c r="F105" s="6"/>
      <c r="G105" s="6"/>
      <c r="H105" s="6"/>
    </row>
    <row r="106" spans="1:8" ht="15.75" x14ac:dyDescent="0.25">
      <c r="A106" s="6"/>
      <c r="B106" s="10" t="s">
        <v>17</v>
      </c>
      <c r="C106" s="10" t="s">
        <v>1</v>
      </c>
      <c r="D106" s="10">
        <v>4</v>
      </c>
      <c r="E106" s="14">
        <v>48</v>
      </c>
      <c r="F106" s="6"/>
      <c r="G106" s="6"/>
      <c r="H106" s="6"/>
    </row>
    <row r="107" spans="1:8" ht="15.75" x14ac:dyDescent="0.25">
      <c r="A107" s="6"/>
      <c r="B107" s="10" t="s">
        <v>17</v>
      </c>
      <c r="C107" s="10" t="s">
        <v>1</v>
      </c>
      <c r="D107" s="10">
        <v>6</v>
      </c>
      <c r="E107" s="14">
        <v>72</v>
      </c>
      <c r="F107" s="6"/>
      <c r="G107" s="6"/>
      <c r="H107" s="6"/>
    </row>
    <row r="108" spans="1:8" ht="15.75" x14ac:dyDescent="0.25">
      <c r="A108" s="6"/>
      <c r="B108" s="10" t="s">
        <v>18</v>
      </c>
      <c r="C108" s="10" t="s">
        <v>1</v>
      </c>
      <c r="D108" s="10">
        <v>3</v>
      </c>
      <c r="E108" s="14">
        <v>36</v>
      </c>
      <c r="F108" s="6"/>
      <c r="G108" s="6"/>
      <c r="H108" s="6"/>
    </row>
    <row r="109" spans="1:8" ht="15.75" x14ac:dyDescent="0.25">
      <c r="A109" s="6"/>
      <c r="B109" s="10" t="s">
        <v>17</v>
      </c>
      <c r="C109" s="10" t="s">
        <v>19</v>
      </c>
      <c r="D109" s="10">
        <v>6</v>
      </c>
      <c r="E109" s="14">
        <v>84</v>
      </c>
      <c r="F109" s="6"/>
      <c r="G109" s="6"/>
      <c r="H109" s="6"/>
    </row>
    <row r="110" spans="1:8" ht="15.75" x14ac:dyDescent="0.25">
      <c r="A110" s="6"/>
      <c r="B110" s="10" t="s">
        <v>17</v>
      </c>
      <c r="C110" s="10" t="s">
        <v>1</v>
      </c>
      <c r="D110" s="10">
        <v>1</v>
      </c>
      <c r="E110" s="14">
        <v>12</v>
      </c>
      <c r="F110" s="6"/>
      <c r="G110" s="6"/>
      <c r="H110" s="6"/>
    </row>
    <row r="111" spans="1:8" ht="15.75" x14ac:dyDescent="0.25">
      <c r="A111" s="6"/>
      <c r="B111" s="10" t="s">
        <v>18</v>
      </c>
      <c r="C111" s="10" t="s">
        <v>19</v>
      </c>
      <c r="D111" s="10">
        <v>3</v>
      </c>
      <c r="E111" s="14">
        <v>42</v>
      </c>
      <c r="F111" s="6"/>
      <c r="G111" s="6"/>
      <c r="H111" s="6"/>
    </row>
    <row r="112" spans="1:8" ht="15.75" x14ac:dyDescent="0.25">
      <c r="A112" s="6"/>
      <c r="B112" s="10" t="s">
        <v>17</v>
      </c>
      <c r="C112" s="10" t="s">
        <v>1</v>
      </c>
      <c r="D112" s="10">
        <v>7</v>
      </c>
      <c r="E112" s="14">
        <v>84</v>
      </c>
      <c r="F112" s="6"/>
      <c r="G112" s="6"/>
      <c r="H112" s="6"/>
    </row>
    <row r="113" spans="1:8" ht="15.75" x14ac:dyDescent="0.25">
      <c r="A113" s="6"/>
      <c r="B113" s="10" t="s">
        <v>17</v>
      </c>
      <c r="C113" s="10" t="s">
        <v>1</v>
      </c>
      <c r="D113" s="10">
        <v>5</v>
      </c>
      <c r="E113" s="14">
        <v>60</v>
      </c>
      <c r="F113" s="6"/>
      <c r="G113" s="6"/>
      <c r="H113" s="6"/>
    </row>
    <row r="114" spans="1:8" ht="15.75" x14ac:dyDescent="0.25">
      <c r="A114" s="6"/>
      <c r="B114" s="10" t="s">
        <v>17</v>
      </c>
      <c r="C114" s="10" t="s">
        <v>0</v>
      </c>
      <c r="D114" s="10">
        <v>1</v>
      </c>
      <c r="E114" s="14">
        <v>11</v>
      </c>
      <c r="F114" s="6"/>
      <c r="G114" s="6"/>
      <c r="H114" s="6"/>
    </row>
    <row r="115" spans="1:8" ht="15.75" x14ac:dyDescent="0.25">
      <c r="A115" s="6"/>
      <c r="B115" s="10" t="s">
        <v>17</v>
      </c>
      <c r="C115" s="10" t="s">
        <v>19</v>
      </c>
      <c r="D115" s="10">
        <v>5</v>
      </c>
      <c r="E115" s="14">
        <v>70</v>
      </c>
      <c r="F115" s="6"/>
      <c r="G115" s="6"/>
      <c r="H115" s="6"/>
    </row>
    <row r="116" spans="1:8" ht="15.75" x14ac:dyDescent="0.25">
      <c r="A116" s="6"/>
      <c r="B116" s="10" t="s">
        <v>17</v>
      </c>
      <c r="C116" s="10" t="s">
        <v>19</v>
      </c>
      <c r="D116" s="10">
        <v>4</v>
      </c>
      <c r="E116" s="14">
        <v>56</v>
      </c>
      <c r="F116" s="6"/>
      <c r="G116" s="6"/>
      <c r="H116" s="6"/>
    </row>
    <row r="117" spans="1:8" ht="15.75" x14ac:dyDescent="0.25">
      <c r="A117" s="6"/>
      <c r="B117" s="10" t="s">
        <v>17</v>
      </c>
      <c r="C117" s="10" t="s">
        <v>1</v>
      </c>
      <c r="D117" s="10">
        <v>6</v>
      </c>
      <c r="E117" s="14">
        <v>72</v>
      </c>
      <c r="F117" s="6"/>
      <c r="G117" s="6"/>
      <c r="H117" s="6"/>
    </row>
    <row r="118" spans="1:8" ht="15.75" x14ac:dyDescent="0.25">
      <c r="A118" s="6"/>
      <c r="B118" s="10" t="s">
        <v>18</v>
      </c>
      <c r="C118" s="10" t="s">
        <v>1</v>
      </c>
      <c r="D118" s="10">
        <v>4</v>
      </c>
      <c r="E118" s="14">
        <v>48</v>
      </c>
      <c r="F118" s="6"/>
      <c r="G118" s="6"/>
      <c r="H118" s="6"/>
    </row>
    <row r="119" spans="1:8" ht="15.75" x14ac:dyDescent="0.25">
      <c r="A119" s="6"/>
      <c r="B119" s="10" t="s">
        <v>17</v>
      </c>
      <c r="C119" s="10" t="s">
        <v>2</v>
      </c>
      <c r="D119" s="10">
        <v>1</v>
      </c>
      <c r="E119" s="14">
        <v>13</v>
      </c>
      <c r="F119" s="6"/>
      <c r="G119" s="6"/>
      <c r="H119" s="6"/>
    </row>
    <row r="120" spans="1:8" ht="15.75" x14ac:dyDescent="0.25">
      <c r="A120" s="6"/>
      <c r="B120" s="10" t="s">
        <v>17</v>
      </c>
      <c r="C120" s="10" t="s">
        <v>2</v>
      </c>
      <c r="D120" s="10">
        <v>1</v>
      </c>
      <c r="E120" s="14">
        <v>13</v>
      </c>
      <c r="F120" s="6"/>
      <c r="G120" s="6"/>
      <c r="H120" s="6"/>
    </row>
    <row r="121" spans="1:8" ht="15.75" x14ac:dyDescent="0.25">
      <c r="A121" s="6"/>
      <c r="B121" s="10" t="s">
        <v>18</v>
      </c>
      <c r="C121" s="10" t="s">
        <v>1</v>
      </c>
      <c r="D121" s="10">
        <v>4</v>
      </c>
      <c r="E121" s="14">
        <v>48</v>
      </c>
      <c r="F121" s="6"/>
      <c r="G121" s="6"/>
      <c r="H121" s="6"/>
    </row>
    <row r="122" spans="1:8" ht="15.75" x14ac:dyDescent="0.25">
      <c r="A122" s="6"/>
      <c r="B122" s="10" t="s">
        <v>17</v>
      </c>
      <c r="C122" s="10" t="s">
        <v>19</v>
      </c>
      <c r="D122" s="10">
        <v>1</v>
      </c>
      <c r="E122" s="14">
        <v>14</v>
      </c>
      <c r="F122" s="6"/>
      <c r="G122" s="6"/>
      <c r="H122" s="6"/>
    </row>
    <row r="123" spans="1:8" ht="15.75" x14ac:dyDescent="0.25">
      <c r="A123" s="6"/>
      <c r="B123" s="10" t="s">
        <v>17</v>
      </c>
      <c r="C123" s="10" t="s">
        <v>0</v>
      </c>
      <c r="D123" s="10">
        <v>8</v>
      </c>
      <c r="E123" s="14">
        <v>88</v>
      </c>
      <c r="F123" s="6"/>
      <c r="G123" s="6"/>
      <c r="H123" s="6"/>
    </row>
    <row r="124" spans="1:8" ht="15.75" x14ac:dyDescent="0.25">
      <c r="A124" s="6"/>
      <c r="B124" s="10" t="s">
        <v>17</v>
      </c>
      <c r="C124" s="10" t="s">
        <v>19</v>
      </c>
      <c r="D124" s="10">
        <v>4</v>
      </c>
      <c r="E124" s="14">
        <v>56</v>
      </c>
      <c r="F124" s="6"/>
      <c r="G124" s="6"/>
      <c r="H124" s="6"/>
    </row>
    <row r="125" spans="1:8" ht="15.75" x14ac:dyDescent="0.25">
      <c r="A125" s="6"/>
      <c r="B125" s="10" t="s">
        <v>18</v>
      </c>
      <c r="C125" s="10" t="s">
        <v>19</v>
      </c>
      <c r="D125" s="10">
        <v>8</v>
      </c>
      <c r="E125" s="14">
        <v>112</v>
      </c>
      <c r="F125" s="6"/>
      <c r="G125" s="6"/>
      <c r="H125" s="6"/>
    </row>
    <row r="126" spans="1:8" ht="15.75" x14ac:dyDescent="0.25">
      <c r="A126" s="6"/>
      <c r="B126" s="10" t="s">
        <v>17</v>
      </c>
      <c r="C126" s="10" t="s">
        <v>2</v>
      </c>
      <c r="D126" s="10">
        <v>1</v>
      </c>
      <c r="E126" s="14">
        <v>13</v>
      </c>
      <c r="F126" s="6"/>
      <c r="G126" s="6"/>
      <c r="H126" s="6"/>
    </row>
    <row r="127" spans="1:8" ht="15.75" x14ac:dyDescent="0.25">
      <c r="A127" s="6"/>
      <c r="B127" s="10" t="s">
        <v>17</v>
      </c>
      <c r="C127" s="10" t="s">
        <v>19</v>
      </c>
      <c r="D127" s="10">
        <v>8</v>
      </c>
      <c r="E127" s="14">
        <v>112</v>
      </c>
      <c r="F127" s="6"/>
      <c r="G127" s="6"/>
      <c r="H127" s="6"/>
    </row>
    <row r="128" spans="1:8" ht="15.75" x14ac:dyDescent="0.25">
      <c r="A128" s="6"/>
      <c r="B128" s="10" t="s">
        <v>17</v>
      </c>
      <c r="C128" s="10" t="s">
        <v>1</v>
      </c>
      <c r="D128" s="10">
        <v>3</v>
      </c>
      <c r="E128" s="14">
        <v>36</v>
      </c>
      <c r="F128" s="6"/>
      <c r="G128" s="6"/>
      <c r="H128" s="6"/>
    </row>
    <row r="129" spans="1:8" ht="15.75" x14ac:dyDescent="0.25">
      <c r="A129" s="6"/>
      <c r="B129" s="10" t="s">
        <v>17</v>
      </c>
      <c r="C129" s="10" t="s">
        <v>0</v>
      </c>
      <c r="D129" s="10">
        <v>2</v>
      </c>
      <c r="E129" s="14">
        <v>22</v>
      </c>
      <c r="F129" s="6"/>
      <c r="G129" s="6"/>
      <c r="H129" s="6"/>
    </row>
    <row r="130" spans="1:8" ht="15.75" x14ac:dyDescent="0.25">
      <c r="A130" s="6"/>
      <c r="B130" s="10" t="s">
        <v>17</v>
      </c>
      <c r="C130" s="10" t="s">
        <v>1</v>
      </c>
      <c r="D130" s="10">
        <v>1</v>
      </c>
      <c r="E130" s="14">
        <v>12</v>
      </c>
      <c r="F130" s="6"/>
      <c r="G130" s="6"/>
      <c r="H130" s="6"/>
    </row>
    <row r="131" spans="1:8" ht="15.75" x14ac:dyDescent="0.25">
      <c r="A131" s="6"/>
      <c r="B131" s="10" t="s">
        <v>18</v>
      </c>
      <c r="C131" s="10" t="s">
        <v>1</v>
      </c>
      <c r="D131" s="10">
        <v>6</v>
      </c>
      <c r="E131" s="14">
        <v>72</v>
      </c>
      <c r="F131" s="6"/>
      <c r="G131" s="6"/>
      <c r="H131" s="6"/>
    </row>
    <row r="132" spans="1:8" ht="15.75" x14ac:dyDescent="0.25">
      <c r="A132" s="6"/>
      <c r="B132" s="10" t="s">
        <v>17</v>
      </c>
      <c r="C132" s="10" t="s">
        <v>2</v>
      </c>
      <c r="D132" s="10">
        <v>2</v>
      </c>
      <c r="E132" s="14">
        <v>26</v>
      </c>
      <c r="F132" s="6"/>
      <c r="G132" s="6"/>
      <c r="H132" s="6"/>
    </row>
    <row r="133" spans="1:8" ht="15.75" x14ac:dyDescent="0.25">
      <c r="A133" s="6"/>
      <c r="B133" s="10" t="s">
        <v>17</v>
      </c>
      <c r="C133" s="10" t="s">
        <v>19</v>
      </c>
      <c r="D133" s="10">
        <v>1</v>
      </c>
      <c r="E133" s="14">
        <v>14</v>
      </c>
      <c r="F133" s="6"/>
      <c r="G133" s="6"/>
      <c r="H133" s="6"/>
    </row>
    <row r="134" spans="1:8" ht="15.75" x14ac:dyDescent="0.25">
      <c r="A134" s="6"/>
      <c r="B134" s="10" t="s">
        <v>17</v>
      </c>
      <c r="C134" s="10" t="s">
        <v>19</v>
      </c>
      <c r="D134" s="10">
        <v>5</v>
      </c>
      <c r="E134" s="14">
        <v>70</v>
      </c>
      <c r="F134" s="6"/>
      <c r="G134" s="6"/>
      <c r="H134" s="6"/>
    </row>
    <row r="135" spans="1:8" ht="15.75" x14ac:dyDescent="0.25">
      <c r="A135" s="6"/>
      <c r="B135" s="10" t="s">
        <v>18</v>
      </c>
      <c r="C135" s="10" t="s">
        <v>0</v>
      </c>
      <c r="D135" s="10">
        <v>2</v>
      </c>
      <c r="E135" s="14">
        <v>22</v>
      </c>
      <c r="F135" s="6"/>
      <c r="G135" s="6"/>
      <c r="H135" s="6"/>
    </row>
    <row r="136" spans="1:8" ht="15.75" x14ac:dyDescent="0.25">
      <c r="A136" s="6"/>
      <c r="B136" s="10" t="s">
        <v>18</v>
      </c>
      <c r="C136" s="10" t="s">
        <v>19</v>
      </c>
      <c r="D136" s="10">
        <v>3</v>
      </c>
      <c r="E136" s="14">
        <v>42</v>
      </c>
      <c r="F136" s="6"/>
      <c r="G136" s="6"/>
      <c r="H136" s="6"/>
    </row>
    <row r="137" spans="1:8" ht="15.75" x14ac:dyDescent="0.25">
      <c r="A137" s="6"/>
      <c r="B137" s="10" t="s">
        <v>18</v>
      </c>
      <c r="C137" s="10" t="s">
        <v>19</v>
      </c>
      <c r="D137" s="10">
        <v>8</v>
      </c>
      <c r="E137" s="14">
        <v>112</v>
      </c>
      <c r="F137" s="6"/>
      <c r="G137" s="6"/>
      <c r="H137" s="6"/>
    </row>
    <row r="138" spans="1:8" ht="15.75" x14ac:dyDescent="0.25">
      <c r="A138" s="6"/>
      <c r="B138" s="10" t="s">
        <v>17</v>
      </c>
      <c r="C138" s="10" t="s">
        <v>2</v>
      </c>
      <c r="D138" s="10">
        <v>6</v>
      </c>
      <c r="E138" s="14">
        <v>78</v>
      </c>
      <c r="F138" s="6"/>
      <c r="G138" s="6"/>
      <c r="H138" s="6"/>
    </row>
    <row r="139" spans="1:8" ht="15.75" x14ac:dyDescent="0.25">
      <c r="A139" s="6"/>
      <c r="B139" s="10" t="s">
        <v>17</v>
      </c>
      <c r="C139" s="10" t="s">
        <v>1</v>
      </c>
      <c r="D139" s="10">
        <v>3</v>
      </c>
      <c r="E139" s="14">
        <v>36</v>
      </c>
      <c r="F139" s="6"/>
      <c r="G139" s="6"/>
      <c r="H139" s="6"/>
    </row>
    <row r="140" spans="1:8" ht="15.75" x14ac:dyDescent="0.25">
      <c r="A140" s="6"/>
      <c r="B140" s="10" t="s">
        <v>18</v>
      </c>
      <c r="C140" s="10" t="s">
        <v>19</v>
      </c>
      <c r="D140" s="10">
        <v>1</v>
      </c>
      <c r="E140" s="14">
        <v>14</v>
      </c>
      <c r="F140" s="6"/>
      <c r="G140" s="6"/>
      <c r="H140" s="6"/>
    </row>
    <row r="141" spans="1:8" ht="15.75" x14ac:dyDescent="0.25">
      <c r="A141" s="6"/>
      <c r="B141" s="10" t="s">
        <v>18</v>
      </c>
      <c r="C141" s="10" t="s">
        <v>0</v>
      </c>
      <c r="D141" s="10">
        <v>1</v>
      </c>
      <c r="E141" s="14">
        <v>11</v>
      </c>
      <c r="F141" s="6"/>
      <c r="G141" s="6"/>
      <c r="H141" s="6"/>
    </row>
    <row r="142" spans="1:8" ht="15.75" x14ac:dyDescent="0.25">
      <c r="A142" s="6"/>
      <c r="B142" s="10" t="s">
        <v>18</v>
      </c>
      <c r="C142" s="10" t="s">
        <v>0</v>
      </c>
      <c r="D142" s="10">
        <v>5</v>
      </c>
      <c r="E142" s="14">
        <v>55</v>
      </c>
      <c r="F142" s="6"/>
      <c r="G142" s="6"/>
      <c r="H142" s="6"/>
    </row>
    <row r="143" spans="1:8" ht="15.75" x14ac:dyDescent="0.25">
      <c r="A143" s="6"/>
      <c r="B143" s="10" t="s">
        <v>17</v>
      </c>
      <c r="C143" s="10" t="s">
        <v>19</v>
      </c>
      <c r="D143" s="10">
        <v>1</v>
      </c>
      <c r="E143" s="14">
        <v>14</v>
      </c>
      <c r="F143" s="6"/>
      <c r="G143" s="6"/>
      <c r="H143" s="6"/>
    </row>
    <row r="144" spans="1:8" ht="15.75" x14ac:dyDescent="0.25">
      <c r="A144" s="6"/>
      <c r="B144" s="10" t="s">
        <v>17</v>
      </c>
      <c r="C144" s="10" t="s">
        <v>19</v>
      </c>
      <c r="D144" s="10">
        <v>3</v>
      </c>
      <c r="E144" s="14">
        <v>45</v>
      </c>
      <c r="F144" s="6"/>
      <c r="G144" s="6"/>
      <c r="H144" s="6"/>
    </row>
    <row r="145" spans="1:8" ht="15.75" x14ac:dyDescent="0.25">
      <c r="A145" s="6"/>
      <c r="B145" s="10" t="s">
        <v>18</v>
      </c>
      <c r="C145" s="10" t="s">
        <v>19</v>
      </c>
      <c r="D145" s="10">
        <v>3</v>
      </c>
      <c r="E145" s="14">
        <v>45</v>
      </c>
      <c r="F145" s="6"/>
      <c r="G145" s="6"/>
      <c r="H145" s="6"/>
    </row>
    <row r="146" spans="1:8" ht="15.75" x14ac:dyDescent="0.25">
      <c r="A146" s="6"/>
      <c r="B146" s="10" t="s">
        <v>17</v>
      </c>
      <c r="C146" s="10" t="s">
        <v>0</v>
      </c>
      <c r="D146" s="10">
        <v>2</v>
      </c>
      <c r="E146" s="14">
        <v>24</v>
      </c>
      <c r="F146" s="6"/>
      <c r="G146" s="6"/>
      <c r="H146" s="6"/>
    </row>
    <row r="147" spans="1:8" ht="15.75" x14ac:dyDescent="0.25">
      <c r="A147" s="6"/>
      <c r="B147" s="10" t="s">
        <v>17</v>
      </c>
      <c r="C147" s="10" t="s">
        <v>0</v>
      </c>
      <c r="D147" s="10">
        <v>3</v>
      </c>
      <c r="E147" s="14">
        <v>36</v>
      </c>
      <c r="F147" s="6"/>
      <c r="G147" s="6"/>
      <c r="H147" s="6"/>
    </row>
    <row r="148" spans="1:8" ht="15.75" x14ac:dyDescent="0.25">
      <c r="A148" s="6"/>
      <c r="B148" s="10" t="s">
        <v>17</v>
      </c>
      <c r="C148" s="10" t="s">
        <v>19</v>
      </c>
      <c r="D148" s="10">
        <v>7</v>
      </c>
      <c r="E148" s="14">
        <v>105</v>
      </c>
      <c r="F148" s="6"/>
      <c r="G148" s="6"/>
      <c r="H148" s="6"/>
    </row>
    <row r="149" spans="1:8" ht="15.75" x14ac:dyDescent="0.25">
      <c r="A149" s="6"/>
      <c r="B149" s="10" t="s">
        <v>17</v>
      </c>
      <c r="C149" s="10" t="s">
        <v>19</v>
      </c>
      <c r="D149" s="10">
        <v>7</v>
      </c>
      <c r="E149" s="14">
        <v>105</v>
      </c>
      <c r="F149" s="6"/>
      <c r="G149" s="6"/>
      <c r="H149" s="6"/>
    </row>
    <row r="150" spans="1:8" ht="15.75" x14ac:dyDescent="0.25">
      <c r="A150" s="6"/>
      <c r="B150" s="10" t="s">
        <v>18</v>
      </c>
      <c r="C150" s="10" t="s">
        <v>0</v>
      </c>
      <c r="D150" s="10">
        <v>7</v>
      </c>
      <c r="E150" s="14">
        <v>84</v>
      </c>
      <c r="F150" s="6"/>
      <c r="G150" s="6"/>
      <c r="H150" s="6"/>
    </row>
    <row r="151" spans="1:8" ht="15.75" x14ac:dyDescent="0.25">
      <c r="A151" s="6"/>
      <c r="B151" s="10" t="s">
        <v>17</v>
      </c>
      <c r="C151" s="10" t="s">
        <v>0</v>
      </c>
      <c r="D151" s="10">
        <v>4</v>
      </c>
      <c r="E151" s="14">
        <v>48</v>
      </c>
      <c r="F151" s="6"/>
      <c r="G151" s="6"/>
      <c r="H151" s="6"/>
    </row>
    <row r="152" spans="1:8" ht="15.75" x14ac:dyDescent="0.25">
      <c r="A152" s="6"/>
      <c r="B152" s="10" t="s">
        <v>17</v>
      </c>
      <c r="C152" s="10" t="s">
        <v>2</v>
      </c>
      <c r="D152" s="10">
        <v>2</v>
      </c>
      <c r="E152" s="14">
        <v>28</v>
      </c>
      <c r="F152" s="6"/>
      <c r="G152" s="6"/>
      <c r="H152" s="6"/>
    </row>
    <row r="153" spans="1:8" ht="15.75" x14ac:dyDescent="0.25">
      <c r="A153" s="6"/>
      <c r="B153" s="10" t="s">
        <v>17</v>
      </c>
      <c r="C153" s="10" t="s">
        <v>0</v>
      </c>
      <c r="D153" s="10">
        <v>5</v>
      </c>
      <c r="E153" s="14">
        <v>60</v>
      </c>
      <c r="F153" s="6"/>
      <c r="G153" s="6"/>
      <c r="H153" s="6"/>
    </row>
    <row r="154" spans="1:8" ht="15.75" x14ac:dyDescent="0.25">
      <c r="A154" s="6"/>
      <c r="B154" s="10" t="s">
        <v>17</v>
      </c>
      <c r="C154" s="10" t="s">
        <v>2</v>
      </c>
      <c r="D154" s="10">
        <v>5</v>
      </c>
      <c r="E154" s="14">
        <v>70</v>
      </c>
      <c r="F154" s="6"/>
      <c r="G154" s="6"/>
      <c r="H154" s="6"/>
    </row>
    <row r="155" spans="1:8" ht="15.75" x14ac:dyDescent="0.25">
      <c r="A155" s="6"/>
      <c r="B155" s="10" t="s">
        <v>18</v>
      </c>
      <c r="C155" s="10" t="s">
        <v>19</v>
      </c>
      <c r="D155" s="10">
        <v>3</v>
      </c>
      <c r="E155" s="14">
        <v>45</v>
      </c>
      <c r="F155" s="6"/>
      <c r="G155" s="6"/>
      <c r="H155" s="6"/>
    </row>
    <row r="156" spans="1:8" ht="15.75" x14ac:dyDescent="0.25">
      <c r="A156" s="6"/>
      <c r="B156" s="10" t="s">
        <v>17</v>
      </c>
      <c r="C156" s="10" t="s">
        <v>1</v>
      </c>
      <c r="D156" s="10">
        <v>1</v>
      </c>
      <c r="E156" s="14">
        <v>13</v>
      </c>
      <c r="F156" s="6"/>
      <c r="G156" s="6"/>
      <c r="H156" s="6"/>
    </row>
    <row r="157" spans="1:8" ht="15.75" x14ac:dyDescent="0.25">
      <c r="A157" s="6"/>
      <c r="B157" s="10" t="s">
        <v>18</v>
      </c>
      <c r="C157" s="10" t="s">
        <v>1</v>
      </c>
      <c r="D157" s="10">
        <v>1</v>
      </c>
      <c r="E157" s="14">
        <v>13</v>
      </c>
      <c r="F157" s="6"/>
      <c r="G157" s="6"/>
      <c r="H157" s="6"/>
    </row>
    <row r="158" spans="1:8" ht="15.75" x14ac:dyDescent="0.25">
      <c r="A158" s="6"/>
      <c r="B158" s="10" t="s">
        <v>17</v>
      </c>
      <c r="C158" s="10" t="s">
        <v>1</v>
      </c>
      <c r="D158" s="10">
        <v>2</v>
      </c>
      <c r="E158" s="14">
        <v>26</v>
      </c>
      <c r="F158" s="6"/>
      <c r="G158" s="6"/>
      <c r="H158" s="6"/>
    </row>
    <row r="159" spans="1:8" ht="15.75" x14ac:dyDescent="0.25">
      <c r="A159" s="6"/>
      <c r="B159" s="10" t="s">
        <v>17</v>
      </c>
      <c r="C159" s="10" t="s">
        <v>2</v>
      </c>
      <c r="D159" s="10">
        <v>7</v>
      </c>
      <c r="E159" s="14">
        <v>98</v>
      </c>
      <c r="F159" s="6"/>
      <c r="G159" s="6"/>
      <c r="H159" s="6"/>
    </row>
    <row r="160" spans="1:8" ht="15.75" x14ac:dyDescent="0.25">
      <c r="A160" s="6"/>
      <c r="B160" s="10" t="s">
        <v>17</v>
      </c>
      <c r="C160" s="10" t="s">
        <v>19</v>
      </c>
      <c r="D160" s="10">
        <v>4</v>
      </c>
      <c r="E160" s="14">
        <v>60</v>
      </c>
      <c r="F160" s="6"/>
      <c r="G160" s="6"/>
      <c r="H160" s="6"/>
    </row>
    <row r="161" spans="1:8" ht="15.75" x14ac:dyDescent="0.25">
      <c r="A161" s="6"/>
      <c r="B161" s="10" t="s">
        <v>17</v>
      </c>
      <c r="C161" s="10" t="s">
        <v>1</v>
      </c>
      <c r="D161" s="10">
        <v>3</v>
      </c>
      <c r="E161" s="14">
        <v>39</v>
      </c>
      <c r="F161" s="6"/>
      <c r="G161" s="6"/>
      <c r="H161" s="6"/>
    </row>
    <row r="162" spans="1:8" ht="15.75" x14ac:dyDescent="0.25">
      <c r="A162" s="6"/>
      <c r="B162" s="10" t="s">
        <v>17</v>
      </c>
      <c r="C162" s="10" t="s">
        <v>1</v>
      </c>
      <c r="D162" s="10">
        <v>5</v>
      </c>
      <c r="E162" s="14">
        <v>65</v>
      </c>
      <c r="F162" s="6"/>
      <c r="G162" s="6"/>
      <c r="H162" s="6"/>
    </row>
    <row r="163" spans="1:8" ht="15.75" x14ac:dyDescent="0.25">
      <c r="A163" s="6"/>
      <c r="B163" s="10" t="s">
        <v>18</v>
      </c>
      <c r="C163" s="10" t="s">
        <v>19</v>
      </c>
      <c r="D163" s="10">
        <v>3</v>
      </c>
      <c r="E163" s="14">
        <v>45</v>
      </c>
      <c r="F163" s="6"/>
      <c r="G163" s="6"/>
      <c r="H163" s="6"/>
    </row>
    <row r="164" spans="1:8" ht="15.75" x14ac:dyDescent="0.25">
      <c r="A164" s="6"/>
      <c r="B164" s="10" t="s">
        <v>17</v>
      </c>
      <c r="C164" s="10" t="s">
        <v>2</v>
      </c>
      <c r="D164" s="10">
        <v>4</v>
      </c>
      <c r="E164" s="14">
        <v>56</v>
      </c>
      <c r="F164" s="6"/>
      <c r="G164" s="6"/>
      <c r="H164" s="6"/>
    </row>
    <row r="165" spans="1:8" ht="15.75" x14ac:dyDescent="0.25">
      <c r="A165" s="6"/>
      <c r="B165" s="10" t="s">
        <v>17</v>
      </c>
      <c r="C165" s="10" t="s">
        <v>2</v>
      </c>
      <c r="D165" s="10">
        <v>7</v>
      </c>
      <c r="E165" s="14">
        <v>98</v>
      </c>
      <c r="F165" s="6"/>
      <c r="G165" s="6"/>
      <c r="H165" s="6"/>
    </row>
    <row r="166" spans="1:8" ht="15.75" x14ac:dyDescent="0.25">
      <c r="A166" s="6"/>
      <c r="B166" s="10" t="s">
        <v>17</v>
      </c>
      <c r="C166" s="10" t="s">
        <v>19</v>
      </c>
      <c r="D166" s="10">
        <v>5</v>
      </c>
      <c r="E166" s="14">
        <v>75</v>
      </c>
      <c r="F166" s="6"/>
      <c r="G166" s="6"/>
      <c r="H166" s="6"/>
    </row>
    <row r="167" spans="1:8" ht="15.75" x14ac:dyDescent="0.25">
      <c r="A167" s="6"/>
      <c r="B167" s="10" t="s">
        <v>17</v>
      </c>
      <c r="C167" s="10" t="s">
        <v>0</v>
      </c>
      <c r="D167" s="10">
        <v>3</v>
      </c>
      <c r="E167" s="14">
        <v>36</v>
      </c>
      <c r="F167" s="6"/>
      <c r="G167" s="6"/>
      <c r="H167" s="6"/>
    </row>
    <row r="168" spans="1:8" ht="15.75" x14ac:dyDescent="0.25">
      <c r="A168" s="6"/>
      <c r="B168" s="10" t="s">
        <v>17</v>
      </c>
      <c r="C168" s="10" t="s">
        <v>0</v>
      </c>
      <c r="D168" s="10">
        <v>6</v>
      </c>
      <c r="E168" s="14">
        <v>72</v>
      </c>
      <c r="F168" s="6"/>
      <c r="G168" s="6"/>
      <c r="H168" s="6"/>
    </row>
    <row r="169" spans="1:8" ht="15.75" x14ac:dyDescent="0.25">
      <c r="A169" s="6"/>
      <c r="B169" s="10" t="s">
        <v>17</v>
      </c>
      <c r="C169" s="10" t="s">
        <v>1</v>
      </c>
      <c r="D169" s="10">
        <v>4</v>
      </c>
      <c r="E169" s="14">
        <v>52</v>
      </c>
      <c r="F169" s="6"/>
      <c r="G169" s="6"/>
      <c r="H169" s="6"/>
    </row>
    <row r="170" spans="1:8" ht="15.75" x14ac:dyDescent="0.25">
      <c r="A170" s="6"/>
      <c r="B170" s="10" t="s">
        <v>18</v>
      </c>
      <c r="C170" s="10" t="s">
        <v>2</v>
      </c>
      <c r="D170" s="10">
        <v>5</v>
      </c>
      <c r="E170" s="14">
        <v>70</v>
      </c>
      <c r="F170" s="6"/>
      <c r="G170" s="6"/>
      <c r="H170" s="6"/>
    </row>
    <row r="171" spans="1:8" ht="15.75" x14ac:dyDescent="0.25">
      <c r="A171" s="6"/>
      <c r="B171" s="10" t="s">
        <v>17</v>
      </c>
      <c r="C171" s="10" t="s">
        <v>2</v>
      </c>
      <c r="D171" s="10">
        <v>1</v>
      </c>
      <c r="E171" s="14">
        <v>14</v>
      </c>
      <c r="F171" s="6"/>
      <c r="G171" s="6"/>
      <c r="H171" s="6"/>
    </row>
    <row r="172" spans="1:8" ht="15.75" x14ac:dyDescent="0.25">
      <c r="A172" s="6"/>
      <c r="B172" s="10" t="s">
        <v>17</v>
      </c>
      <c r="C172" s="10" t="s">
        <v>19</v>
      </c>
      <c r="D172" s="10">
        <v>7</v>
      </c>
      <c r="E172" s="14">
        <v>105</v>
      </c>
      <c r="F172" s="6"/>
      <c r="G172" s="6"/>
      <c r="H172" s="6"/>
    </row>
    <row r="173" spans="1:8" ht="15.75" x14ac:dyDescent="0.25">
      <c r="A173" s="6"/>
      <c r="B173" s="10" t="s">
        <v>17</v>
      </c>
      <c r="C173" s="10" t="s">
        <v>0</v>
      </c>
      <c r="D173" s="10">
        <v>3</v>
      </c>
      <c r="E173" s="14">
        <v>36</v>
      </c>
      <c r="F173" s="6"/>
      <c r="G173" s="6"/>
      <c r="H173" s="6"/>
    </row>
    <row r="174" spans="1:8" ht="15.75" x14ac:dyDescent="0.25">
      <c r="A174" s="6"/>
      <c r="B174" s="10" t="s">
        <v>18</v>
      </c>
      <c r="C174" s="10" t="s">
        <v>19</v>
      </c>
      <c r="D174" s="10">
        <v>6</v>
      </c>
      <c r="E174" s="14">
        <v>90</v>
      </c>
      <c r="F174" s="6"/>
      <c r="G174" s="6"/>
      <c r="H174" s="6"/>
    </row>
    <row r="175" spans="1:8" ht="15.75" x14ac:dyDescent="0.25">
      <c r="A175" s="6"/>
      <c r="B175" s="10" t="s">
        <v>17</v>
      </c>
      <c r="C175" s="10" t="s">
        <v>2</v>
      </c>
      <c r="D175" s="10">
        <v>5</v>
      </c>
      <c r="E175" s="14">
        <v>70</v>
      </c>
      <c r="F175" s="6"/>
      <c r="G175" s="6"/>
      <c r="H175" s="6"/>
    </row>
    <row r="176" spans="1:8" ht="15.75" x14ac:dyDescent="0.25">
      <c r="A176" s="6"/>
      <c r="B176" s="10" t="s">
        <v>17</v>
      </c>
      <c r="C176" s="10" t="s">
        <v>19</v>
      </c>
      <c r="D176" s="10">
        <v>7</v>
      </c>
      <c r="E176" s="14">
        <v>105</v>
      </c>
      <c r="F176" s="6"/>
      <c r="G176" s="6"/>
      <c r="H176" s="6"/>
    </row>
    <row r="177" spans="1:8" ht="15.75" x14ac:dyDescent="0.25">
      <c r="A177" s="6"/>
      <c r="B177" s="10" t="s">
        <v>18</v>
      </c>
      <c r="C177" s="10" t="s">
        <v>2</v>
      </c>
      <c r="D177" s="10">
        <v>7</v>
      </c>
      <c r="E177" s="14">
        <v>98</v>
      </c>
      <c r="F177" s="6"/>
      <c r="G177" s="6"/>
      <c r="H177" s="6"/>
    </row>
    <row r="178" spans="1:8" ht="15.75" x14ac:dyDescent="0.25">
      <c r="A178" s="6"/>
      <c r="B178" s="10" t="s">
        <v>17</v>
      </c>
      <c r="C178" s="10" t="s">
        <v>2</v>
      </c>
      <c r="D178" s="10">
        <v>3</v>
      </c>
      <c r="E178" s="14">
        <v>42</v>
      </c>
      <c r="F178" s="6"/>
      <c r="G178" s="6"/>
      <c r="H178" s="6"/>
    </row>
    <row r="179" spans="1:8" ht="15.75" x14ac:dyDescent="0.25">
      <c r="A179" s="6"/>
      <c r="B179" s="10" t="s">
        <v>17</v>
      </c>
      <c r="C179" s="10" t="s">
        <v>19</v>
      </c>
      <c r="D179" s="10">
        <v>7</v>
      </c>
      <c r="E179" s="14">
        <v>105</v>
      </c>
      <c r="F179" s="6"/>
      <c r="G179" s="6"/>
      <c r="H179" s="6"/>
    </row>
    <row r="180" spans="1:8" ht="15.75" x14ac:dyDescent="0.25">
      <c r="A180" s="6"/>
      <c r="B180" s="10" t="s">
        <v>17</v>
      </c>
      <c r="C180" s="10" t="s">
        <v>2</v>
      </c>
      <c r="D180" s="10">
        <v>7</v>
      </c>
      <c r="E180" s="14">
        <v>98</v>
      </c>
      <c r="F180" s="6"/>
      <c r="G180" s="6"/>
      <c r="H180" s="6"/>
    </row>
    <row r="181" spans="1:8" ht="15.75" x14ac:dyDescent="0.25">
      <c r="A181" s="6"/>
      <c r="B181" s="10" t="s">
        <v>18</v>
      </c>
      <c r="C181" s="10" t="s">
        <v>2</v>
      </c>
      <c r="D181" s="10">
        <v>3</v>
      </c>
      <c r="E181" s="14">
        <v>42</v>
      </c>
      <c r="F181" s="6"/>
      <c r="G181" s="6"/>
      <c r="H181" s="6"/>
    </row>
    <row r="182" spans="1:8" ht="15.75" x14ac:dyDescent="0.25">
      <c r="A182" s="6"/>
      <c r="B182" s="10" t="s">
        <v>18</v>
      </c>
      <c r="C182" s="10" t="s">
        <v>1</v>
      </c>
      <c r="D182" s="10">
        <v>4</v>
      </c>
      <c r="E182" s="14">
        <v>52</v>
      </c>
      <c r="F182" s="6"/>
      <c r="G182" s="6"/>
      <c r="H182" s="6"/>
    </row>
    <row r="183" spans="1:8" ht="15.75" x14ac:dyDescent="0.25">
      <c r="A183" s="6"/>
      <c r="B183" s="10" t="s">
        <v>17</v>
      </c>
      <c r="C183" s="10" t="s">
        <v>19</v>
      </c>
      <c r="D183" s="10">
        <v>1</v>
      </c>
      <c r="E183" s="14">
        <v>15</v>
      </c>
      <c r="F183" s="6"/>
      <c r="G183" s="6"/>
      <c r="H183" s="6"/>
    </row>
    <row r="184" spans="1:8" ht="15.75" x14ac:dyDescent="0.25">
      <c r="A184" s="6"/>
      <c r="B184" s="10" t="s">
        <v>17</v>
      </c>
      <c r="C184" s="10" t="s">
        <v>19</v>
      </c>
      <c r="D184" s="10">
        <v>8</v>
      </c>
      <c r="E184" s="14">
        <v>120</v>
      </c>
      <c r="F184" s="6"/>
      <c r="G184" s="6"/>
      <c r="H184" s="6"/>
    </row>
    <row r="185" spans="1:8" ht="15.75" x14ac:dyDescent="0.25">
      <c r="A185" s="6"/>
      <c r="B185" s="10" t="s">
        <v>17</v>
      </c>
      <c r="C185" s="10" t="s">
        <v>1</v>
      </c>
      <c r="D185" s="10">
        <v>8</v>
      </c>
      <c r="E185" s="14">
        <v>104</v>
      </c>
      <c r="F185" s="6"/>
      <c r="G185" s="6"/>
      <c r="H185" s="6"/>
    </row>
    <row r="186" spans="1:8" ht="15.75" x14ac:dyDescent="0.25">
      <c r="A186" s="6"/>
      <c r="B186" s="10" t="s">
        <v>17</v>
      </c>
      <c r="C186" s="10" t="s">
        <v>19</v>
      </c>
      <c r="D186" s="10">
        <v>5</v>
      </c>
      <c r="E186" s="14">
        <v>75</v>
      </c>
      <c r="F186" s="6"/>
      <c r="G186" s="6"/>
      <c r="H186" s="6"/>
    </row>
    <row r="187" spans="1:8" ht="15.75" x14ac:dyDescent="0.25">
      <c r="A187" s="6"/>
      <c r="B187" s="10" t="s">
        <v>17</v>
      </c>
      <c r="C187" s="10" t="s">
        <v>1</v>
      </c>
      <c r="D187" s="10">
        <v>4</v>
      </c>
      <c r="E187" s="14">
        <v>52</v>
      </c>
      <c r="F187" s="6"/>
      <c r="G187" s="6"/>
      <c r="H187" s="6"/>
    </row>
    <row r="188" spans="1:8" ht="15.75" x14ac:dyDescent="0.25">
      <c r="A188" s="6"/>
      <c r="B188" s="10" t="s">
        <v>17</v>
      </c>
      <c r="C188" s="10" t="s">
        <v>2</v>
      </c>
      <c r="D188" s="10">
        <v>8</v>
      </c>
      <c r="E188" s="14">
        <v>112</v>
      </c>
      <c r="F188" s="6"/>
      <c r="G188" s="6"/>
      <c r="H188" s="6"/>
    </row>
    <row r="189" spans="1:8" ht="15.75" x14ac:dyDescent="0.25">
      <c r="A189" s="6"/>
      <c r="B189" s="10" t="s">
        <v>17</v>
      </c>
      <c r="C189" s="10" t="s">
        <v>19</v>
      </c>
      <c r="D189" s="10">
        <v>1</v>
      </c>
      <c r="E189" s="14">
        <v>15</v>
      </c>
      <c r="F189" s="6"/>
      <c r="G189" s="6"/>
      <c r="H189" s="6"/>
    </row>
    <row r="190" spans="1:8" ht="15.75" x14ac:dyDescent="0.25">
      <c r="A190" s="6"/>
      <c r="B190" s="10" t="s">
        <v>17</v>
      </c>
      <c r="C190" s="10" t="s">
        <v>19</v>
      </c>
      <c r="D190" s="10">
        <v>6</v>
      </c>
      <c r="E190" s="14">
        <v>90</v>
      </c>
      <c r="F190" s="6"/>
      <c r="G190" s="6"/>
      <c r="H190" s="6"/>
    </row>
    <row r="191" spans="1:8" ht="15.75" x14ac:dyDescent="0.25">
      <c r="A191" s="6"/>
      <c r="B191" s="10" t="s">
        <v>18</v>
      </c>
      <c r="C191" s="10" t="s">
        <v>1</v>
      </c>
      <c r="D191" s="10">
        <v>4</v>
      </c>
      <c r="E191" s="14">
        <v>52</v>
      </c>
      <c r="F191" s="6"/>
      <c r="G191" s="6"/>
      <c r="H191" s="6"/>
    </row>
    <row r="192" spans="1:8" ht="15.75" x14ac:dyDescent="0.25">
      <c r="A192" s="6"/>
      <c r="B192" s="10" t="s">
        <v>17</v>
      </c>
      <c r="C192" s="10" t="s">
        <v>2</v>
      </c>
      <c r="D192" s="10">
        <v>8</v>
      </c>
      <c r="E192" s="14">
        <v>112</v>
      </c>
      <c r="F192" s="6"/>
      <c r="G192" s="6"/>
      <c r="H192" s="6"/>
    </row>
    <row r="193" spans="1:8" ht="15.75" x14ac:dyDescent="0.25">
      <c r="A193" s="6"/>
      <c r="B193" s="10" t="s">
        <v>18</v>
      </c>
      <c r="C193" s="10" t="s">
        <v>19</v>
      </c>
      <c r="D193" s="10">
        <v>3</v>
      </c>
      <c r="E193" s="14">
        <v>45</v>
      </c>
      <c r="F193" s="6"/>
      <c r="G193" s="6"/>
      <c r="H193" s="6"/>
    </row>
    <row r="194" spans="1:8" ht="15.75" x14ac:dyDescent="0.25">
      <c r="A194" s="6"/>
      <c r="B194" s="10" t="s">
        <v>17</v>
      </c>
      <c r="C194" s="10" t="s">
        <v>1</v>
      </c>
      <c r="D194" s="10">
        <v>3</v>
      </c>
      <c r="E194" s="14">
        <v>39</v>
      </c>
      <c r="F194" s="6"/>
      <c r="G194" s="6"/>
      <c r="H194" s="6"/>
    </row>
    <row r="195" spans="1:8" ht="15.75" x14ac:dyDescent="0.25">
      <c r="A195" s="6"/>
      <c r="B195" s="10" t="s">
        <v>17</v>
      </c>
      <c r="C195" s="10" t="s">
        <v>19</v>
      </c>
      <c r="D195" s="10">
        <v>4</v>
      </c>
      <c r="E195" s="14">
        <v>60</v>
      </c>
      <c r="F195" s="6"/>
      <c r="G195" s="6"/>
      <c r="H195" s="6"/>
    </row>
    <row r="196" spans="1:8" ht="15.75" x14ac:dyDescent="0.25">
      <c r="A196" s="6"/>
      <c r="B196" s="10" t="s">
        <v>17</v>
      </c>
      <c r="C196" s="10" t="s">
        <v>0</v>
      </c>
      <c r="D196" s="10">
        <v>2</v>
      </c>
      <c r="E196" s="14">
        <v>24</v>
      </c>
      <c r="F196" s="6"/>
      <c r="G196" s="6"/>
      <c r="H196" s="6"/>
    </row>
    <row r="197" spans="1:8" ht="15.75" x14ac:dyDescent="0.25">
      <c r="A197" s="6"/>
      <c r="B197" s="10" t="s">
        <v>17</v>
      </c>
      <c r="C197" s="10" t="s">
        <v>19</v>
      </c>
      <c r="D197" s="10">
        <v>2</v>
      </c>
      <c r="E197" s="14">
        <v>30</v>
      </c>
      <c r="F197" s="6"/>
      <c r="G197" s="6"/>
      <c r="H197" s="6"/>
    </row>
    <row r="198" spans="1:8" ht="15.75" x14ac:dyDescent="0.25">
      <c r="A198" s="6"/>
      <c r="B198" s="10" t="s">
        <v>17</v>
      </c>
      <c r="C198" s="10" t="s">
        <v>1</v>
      </c>
      <c r="D198" s="10">
        <v>7</v>
      </c>
      <c r="E198" s="14">
        <v>91</v>
      </c>
      <c r="F198" s="6"/>
      <c r="G198" s="6"/>
      <c r="H198" s="6"/>
    </row>
    <row r="199" spans="1:8" ht="15.75" x14ac:dyDescent="0.25">
      <c r="A199" s="6"/>
      <c r="B199" s="10" t="s">
        <v>18</v>
      </c>
      <c r="C199" s="10" t="s">
        <v>0</v>
      </c>
      <c r="D199" s="10">
        <v>8</v>
      </c>
      <c r="E199" s="14">
        <v>96</v>
      </c>
      <c r="F199" s="6"/>
      <c r="G199" s="6"/>
      <c r="H199" s="6"/>
    </row>
    <row r="200" spans="1:8" ht="15.75" x14ac:dyDescent="0.25">
      <c r="A200" s="6"/>
      <c r="B200" s="10" t="s">
        <v>17</v>
      </c>
      <c r="C200" s="10" t="s">
        <v>19</v>
      </c>
      <c r="D200" s="10">
        <v>7</v>
      </c>
      <c r="E200" s="14">
        <v>105</v>
      </c>
      <c r="F200" s="6"/>
      <c r="G200" s="6"/>
      <c r="H200" s="6"/>
    </row>
    <row r="201" spans="1:8" ht="15.75" x14ac:dyDescent="0.25">
      <c r="A201" s="6"/>
      <c r="B201" s="10" t="s">
        <v>17</v>
      </c>
      <c r="C201" s="10" t="s">
        <v>1</v>
      </c>
      <c r="D201" s="10">
        <v>5</v>
      </c>
      <c r="E201" s="14">
        <v>65</v>
      </c>
      <c r="F201" s="6"/>
      <c r="G201" s="6"/>
      <c r="H201" s="6"/>
    </row>
    <row r="202" spans="1:8" ht="15.75" x14ac:dyDescent="0.25">
      <c r="A202" s="6"/>
      <c r="B202" s="10" t="s">
        <v>18</v>
      </c>
      <c r="C202" s="10" t="s">
        <v>1</v>
      </c>
      <c r="D202" s="10">
        <v>6</v>
      </c>
      <c r="E202" s="14">
        <v>78</v>
      </c>
      <c r="F202" s="6"/>
      <c r="G202" s="6"/>
      <c r="H202" s="6"/>
    </row>
    <row r="203" spans="1:8" ht="15.75" x14ac:dyDescent="0.25">
      <c r="A203" s="6"/>
      <c r="B203" s="10" t="s">
        <v>17</v>
      </c>
      <c r="C203" s="10" t="s">
        <v>19</v>
      </c>
      <c r="D203" s="10">
        <v>6</v>
      </c>
      <c r="E203" s="14">
        <v>90</v>
      </c>
      <c r="F203" s="6"/>
      <c r="G203" s="6"/>
      <c r="H203" s="6"/>
    </row>
    <row r="204" spans="1:8" ht="15.75" x14ac:dyDescent="0.25">
      <c r="A204" s="6"/>
      <c r="B204" s="10" t="s">
        <v>17</v>
      </c>
      <c r="C204" s="10" t="s">
        <v>2</v>
      </c>
      <c r="D204" s="10">
        <v>5</v>
      </c>
      <c r="E204" s="14">
        <v>70</v>
      </c>
      <c r="F204" s="6"/>
      <c r="G204" s="6"/>
      <c r="H204" s="6"/>
    </row>
    <row r="205" spans="1:8" ht="15.75" x14ac:dyDescent="0.25">
      <c r="A205" s="6"/>
      <c r="B205" s="10" t="s">
        <v>17</v>
      </c>
      <c r="C205" s="10" t="s">
        <v>19</v>
      </c>
      <c r="D205" s="10">
        <v>5</v>
      </c>
      <c r="E205" s="14">
        <v>75</v>
      </c>
      <c r="F205" s="6"/>
      <c r="G205" s="6"/>
      <c r="H205" s="6"/>
    </row>
    <row r="206" spans="1:8" ht="15.75" x14ac:dyDescent="0.25">
      <c r="A206" s="6"/>
      <c r="B206" s="10" t="s">
        <v>17</v>
      </c>
      <c r="C206" s="10" t="s">
        <v>1</v>
      </c>
      <c r="D206" s="10">
        <v>7</v>
      </c>
      <c r="E206" s="14">
        <v>91</v>
      </c>
      <c r="F206" s="6"/>
      <c r="G206" s="6"/>
      <c r="H206" s="6"/>
    </row>
    <row r="207" spans="1:8" ht="15.75" x14ac:dyDescent="0.25">
      <c r="A207" s="6"/>
      <c r="B207" s="10" t="s">
        <v>17</v>
      </c>
      <c r="C207" s="10" t="s">
        <v>2</v>
      </c>
      <c r="D207" s="10">
        <v>5</v>
      </c>
      <c r="E207" s="14">
        <v>70</v>
      </c>
      <c r="F207" s="6"/>
      <c r="G207" s="6"/>
      <c r="H207" s="6"/>
    </row>
    <row r="208" spans="1:8" ht="15.75" x14ac:dyDescent="0.25">
      <c r="A208" s="6"/>
      <c r="B208" s="10" t="s">
        <v>17</v>
      </c>
      <c r="C208" s="10" t="s">
        <v>1</v>
      </c>
      <c r="D208" s="10">
        <v>5</v>
      </c>
      <c r="E208" s="14">
        <v>65</v>
      </c>
      <c r="F208" s="6"/>
      <c r="G208" s="6"/>
      <c r="H208" s="6"/>
    </row>
    <row r="209" spans="1:8" ht="15.75" x14ac:dyDescent="0.25">
      <c r="A209" s="6"/>
      <c r="B209" s="10" t="s">
        <v>17</v>
      </c>
      <c r="C209" s="10" t="s">
        <v>0</v>
      </c>
      <c r="D209" s="10">
        <v>6</v>
      </c>
      <c r="E209" s="14">
        <v>72</v>
      </c>
      <c r="F209" s="6"/>
      <c r="G209" s="6"/>
      <c r="H209" s="6"/>
    </row>
    <row r="210" spans="1:8" ht="15.75" x14ac:dyDescent="0.25">
      <c r="A210" s="6"/>
      <c r="B210" s="10" t="s">
        <v>17</v>
      </c>
      <c r="C210" s="10" t="s">
        <v>19</v>
      </c>
      <c r="D210" s="10">
        <v>8</v>
      </c>
      <c r="E210" s="14">
        <v>120</v>
      </c>
      <c r="F210" s="6"/>
      <c r="G210" s="6"/>
      <c r="H210" s="6"/>
    </row>
    <row r="211" spans="1:8" ht="15.75" x14ac:dyDescent="0.25">
      <c r="A211" s="6"/>
      <c r="B211" s="10" t="s">
        <v>17</v>
      </c>
      <c r="C211" s="10" t="s">
        <v>19</v>
      </c>
      <c r="D211" s="10">
        <v>5</v>
      </c>
      <c r="E211" s="14">
        <v>75</v>
      </c>
      <c r="F211" s="6"/>
      <c r="G211" s="6"/>
      <c r="H211" s="6"/>
    </row>
    <row r="212" spans="1:8" ht="15.75" x14ac:dyDescent="0.25">
      <c r="A212" s="6"/>
      <c r="B212" s="10" t="s">
        <v>17</v>
      </c>
      <c r="C212" s="10" t="s">
        <v>2</v>
      </c>
      <c r="D212" s="10">
        <v>8</v>
      </c>
      <c r="E212" s="14">
        <v>112</v>
      </c>
      <c r="F212" s="6"/>
      <c r="G212" s="6"/>
      <c r="H212" s="6"/>
    </row>
    <row r="213" spans="1:8" ht="15.75" x14ac:dyDescent="0.25">
      <c r="A213" s="6"/>
      <c r="B213" s="10" t="s">
        <v>18</v>
      </c>
      <c r="C213" s="10" t="s">
        <v>1</v>
      </c>
      <c r="D213" s="10">
        <v>2</v>
      </c>
      <c r="E213" s="14">
        <v>26</v>
      </c>
      <c r="F213" s="6"/>
      <c r="G213" s="6"/>
      <c r="H213" s="6"/>
    </row>
    <row r="214" spans="1:8" ht="15.75" x14ac:dyDescent="0.25">
      <c r="A214" s="6"/>
      <c r="B214" s="10" t="s">
        <v>17</v>
      </c>
      <c r="C214" s="10" t="s">
        <v>19</v>
      </c>
      <c r="D214" s="10">
        <v>2</v>
      </c>
      <c r="E214" s="14">
        <v>30</v>
      </c>
      <c r="F214" s="6"/>
      <c r="G214" s="6"/>
      <c r="H214" s="6"/>
    </row>
    <row r="215" spans="1:8" ht="15.75" x14ac:dyDescent="0.25">
      <c r="A215" s="6"/>
      <c r="B215" s="10" t="s">
        <v>17</v>
      </c>
      <c r="C215" s="10" t="s">
        <v>19</v>
      </c>
      <c r="D215" s="10">
        <v>4</v>
      </c>
      <c r="E215" s="14">
        <v>60</v>
      </c>
      <c r="F215" s="6"/>
      <c r="G215" s="6"/>
      <c r="H215" s="6"/>
    </row>
    <row r="216" spans="1:8" ht="15.75" x14ac:dyDescent="0.25">
      <c r="A216" s="6"/>
      <c r="B216" s="10" t="s">
        <v>18</v>
      </c>
      <c r="C216" s="10" t="s">
        <v>0</v>
      </c>
      <c r="D216" s="10">
        <v>1</v>
      </c>
      <c r="E216" s="14">
        <v>12</v>
      </c>
      <c r="F216" s="6"/>
      <c r="G216" s="6"/>
      <c r="H216" s="6"/>
    </row>
    <row r="217" spans="1:8" ht="15.75" x14ac:dyDescent="0.25">
      <c r="A217" s="6"/>
      <c r="B217" s="10" t="s">
        <v>17</v>
      </c>
      <c r="C217" s="10" t="s">
        <v>19</v>
      </c>
      <c r="D217" s="10">
        <v>7</v>
      </c>
      <c r="E217" s="14">
        <v>105</v>
      </c>
      <c r="F217" s="6"/>
      <c r="G217" s="6"/>
      <c r="H217" s="6"/>
    </row>
    <row r="218" spans="1:8" ht="15.75" x14ac:dyDescent="0.25">
      <c r="A218" s="6"/>
      <c r="B218" s="10" t="s">
        <v>18</v>
      </c>
      <c r="C218" s="10" t="s">
        <v>0</v>
      </c>
      <c r="D218" s="10">
        <v>2</v>
      </c>
      <c r="E218" s="14">
        <v>24</v>
      </c>
      <c r="F218" s="6"/>
      <c r="G218" s="6"/>
      <c r="H218" s="6"/>
    </row>
    <row r="219" spans="1:8" ht="15.75" x14ac:dyDescent="0.25">
      <c r="A219" s="6"/>
      <c r="B219" s="10" t="s">
        <v>17</v>
      </c>
      <c r="C219" s="10" t="s">
        <v>2</v>
      </c>
      <c r="D219" s="10">
        <v>4</v>
      </c>
      <c r="E219" s="14">
        <v>56</v>
      </c>
      <c r="F219" s="6"/>
      <c r="G219" s="6"/>
      <c r="H219" s="6"/>
    </row>
    <row r="220" spans="1:8" ht="15.75" x14ac:dyDescent="0.25">
      <c r="A220" s="6"/>
      <c r="B220" s="10" t="s">
        <v>17</v>
      </c>
      <c r="C220" s="10" t="s">
        <v>1</v>
      </c>
      <c r="D220" s="10">
        <v>1</v>
      </c>
      <c r="E220" s="14">
        <v>13</v>
      </c>
      <c r="F220" s="6"/>
      <c r="G220" s="6"/>
      <c r="H220" s="6"/>
    </row>
    <row r="221" spans="1:8" ht="15.75" x14ac:dyDescent="0.25">
      <c r="A221" s="6"/>
      <c r="B221" s="10" t="s">
        <v>18</v>
      </c>
      <c r="C221" s="10" t="s">
        <v>0</v>
      </c>
      <c r="D221" s="10">
        <v>3</v>
      </c>
      <c r="E221" s="14">
        <v>36</v>
      </c>
      <c r="F221" s="6"/>
      <c r="G221" s="6"/>
      <c r="H221" s="6"/>
    </row>
    <row r="222" spans="1:8" ht="15.75" x14ac:dyDescent="0.25">
      <c r="A222" s="6"/>
      <c r="B222" s="10" t="s">
        <v>17</v>
      </c>
      <c r="C222" s="10" t="s">
        <v>19</v>
      </c>
      <c r="D222" s="10">
        <v>3</v>
      </c>
      <c r="E222" s="14">
        <v>45</v>
      </c>
      <c r="F222" s="6"/>
      <c r="G222" s="6"/>
      <c r="H222" s="6"/>
    </row>
    <row r="223" spans="1:8" ht="15.75" x14ac:dyDescent="0.25">
      <c r="A223" s="6"/>
      <c r="B223" s="10" t="s">
        <v>17</v>
      </c>
      <c r="C223" s="10" t="s">
        <v>2</v>
      </c>
      <c r="D223" s="10">
        <v>1</v>
      </c>
      <c r="E223" s="14">
        <v>14</v>
      </c>
      <c r="F223" s="6"/>
      <c r="G223" s="6"/>
      <c r="H223" s="6"/>
    </row>
    <row r="224" spans="1:8" ht="15.75" x14ac:dyDescent="0.25">
      <c r="A224" s="6"/>
      <c r="B224" s="10" t="s">
        <v>17</v>
      </c>
      <c r="C224" s="10" t="s">
        <v>2</v>
      </c>
      <c r="D224" s="10">
        <v>7</v>
      </c>
      <c r="E224" s="14">
        <v>98</v>
      </c>
      <c r="F224" s="6"/>
      <c r="G224" s="6"/>
      <c r="H224" s="6"/>
    </row>
    <row r="225" spans="1:8" ht="15.75" x14ac:dyDescent="0.25">
      <c r="A225" s="6"/>
      <c r="B225" s="10" t="s">
        <v>18</v>
      </c>
      <c r="C225" s="10" t="s">
        <v>19</v>
      </c>
      <c r="D225" s="10">
        <v>7</v>
      </c>
      <c r="E225" s="14">
        <v>105</v>
      </c>
      <c r="F225" s="6"/>
      <c r="G225" s="6"/>
      <c r="H225" s="6"/>
    </row>
    <row r="226" spans="1:8" ht="15.75" x14ac:dyDescent="0.25">
      <c r="A226" s="6"/>
      <c r="B226" s="10" t="s">
        <v>17</v>
      </c>
      <c r="C226" s="10" t="s">
        <v>19</v>
      </c>
      <c r="D226" s="10">
        <v>6</v>
      </c>
      <c r="E226" s="14">
        <v>90</v>
      </c>
      <c r="F226" s="6"/>
      <c r="G226" s="6"/>
      <c r="H226" s="6"/>
    </row>
  </sheetData>
  <hyperlinks>
    <hyperlink ref="N6" r:id="rId1" xr:uid="{F4981EE7-24F7-4BB4-8C70-BF204467815F}"/>
    <hyperlink ref="N10" location="'Sheet1'!$G$4" display="PIVOTBY function" xr:uid="{1F2D2659-E739-452F-9182-821518870058}"/>
    <hyperlink ref="N11" location="'Sheet2'!$G$4" display="PIVOTBY function - basic examples" xr:uid="{BD9D28F8-D5B5-417F-9FDE-E71588980A4A}"/>
    <hyperlink ref="N12" location="'Sheet3'!$G$4" display="PIVOTBY function - rows vs. columns" xr:uid="{6766FAAA-CA58-404E-940E-911703CF7CBF}"/>
    <hyperlink ref="N13" location="'Sheet4'!$G$4" display="PIVOTBY function - field header options" xr:uid="{005A1D8E-731E-48F8-BDF0-BC9158D357A8}"/>
    <hyperlink ref="N14" location="'Sheet5'!$G$4" display="PIVOTBY function - calculation options" xr:uid="{2AB07DA6-92A2-4A47-8B9E-1879D969E5CB}"/>
    <hyperlink ref="N15" location="'Sheet6'!$G$4" display="PIVOTBY function - multiple calculations" xr:uid="{7948E538-C535-4C37-BE21-8A9A072AE066}"/>
    <hyperlink ref="N16" location="'Sheet7'!$G$4" display="PIVOTBY function - custom headers" xr:uid="{B5F65795-422E-4DA5-B53B-2C593FC826E7}"/>
    <hyperlink ref="N17" location="'Sheet8'!$G$4" display="PIVOTBY function - multiple columns" xr:uid="{A51C7AA5-4CF5-4065-83C0-27FD3192B567}"/>
    <hyperlink ref="N19" location="'Sheet10'!$G$4" display="PIVOTBY function - sort options" xr:uid="{61E3D83C-A987-4FA7-BA1C-A7DDC60D00B9}"/>
    <hyperlink ref="N20" location="'Sheet11'!$G$4" display="PIVOTBY function - filter array" xr:uid="{671B4661-8CAC-4A85-8E04-3896185ABFFE}"/>
    <hyperlink ref="N21" location="'Sheet12'!$G$4" display="PIVOTBY function - custom LAMBDA function" xr:uid="{F3E407F4-AA5E-4924-BE15-6AF982C7876A}"/>
  </hyperlinks>
  <pageMargins left="0.7" right="0.7" top="0.75" bottom="0.75" header="0.3" footer="0.3"/>
  <pageSetup orientation="portrait" horizontalDpi="200" verticalDpi="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60DE-68D6-4CF1-85BE-58EB622C875E}">
  <sheetPr codeName="Sheet8"/>
  <dimension ref="B2:N52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2" width="10.7109375" customWidth="1"/>
    <col min="6" max="6" width="5.7109375" customWidth="1"/>
    <col min="7" max="7" width="9.85546875" customWidth="1"/>
    <col min="8" max="11" width="9" customWidth="1"/>
    <col min="12" max="12" width="9.140625" customWidth="1"/>
  </cols>
  <sheetData>
    <row r="2" spans="2:14" x14ac:dyDescent="0.25">
      <c r="B2" s="1" t="s">
        <v>132</v>
      </c>
    </row>
    <row r="4" spans="2:14" x14ac:dyDescent="0.25">
      <c r="B4" s="3" t="s">
        <v>5</v>
      </c>
      <c r="C4" s="3" t="s">
        <v>124</v>
      </c>
      <c r="D4" s="3" t="s">
        <v>6</v>
      </c>
      <c r="E4" s="3" t="s">
        <v>7</v>
      </c>
      <c r="G4" s="5" t="str" cm="1">
        <f t="array" ref="G4:L8">_xlfn.PIVOTBY(B4:B52,C4:C52,E4:E52,_xleta.SUM,,,-2,,-1)</f>
        <v/>
      </c>
      <c r="H4" s="17">
        <v>2025</v>
      </c>
      <c r="I4" s="17">
        <v>2024</v>
      </c>
      <c r="J4" s="17">
        <v>2023</v>
      </c>
      <c r="K4" s="17">
        <v>2022</v>
      </c>
      <c r="L4" s="17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Seattle</v>
      </c>
      <c r="H5" s="4">
        <v>120855</v>
      </c>
      <c r="I5" s="4">
        <v>115075</v>
      </c>
      <c r="J5" s="4">
        <v>107719</v>
      </c>
      <c r="K5" s="4">
        <v>103530</v>
      </c>
      <c r="L5" s="4">
        <v>447179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Portland</v>
      </c>
      <c r="H6" s="4">
        <v>99749</v>
      </c>
      <c r="I6" s="4">
        <v>93020</v>
      </c>
      <c r="J6" s="4">
        <v>88415</v>
      </c>
      <c r="K6" s="4">
        <v>83810</v>
      </c>
      <c r="L6" s="4">
        <v>364994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San Diego</v>
      </c>
      <c r="H7" s="4">
        <v>61138</v>
      </c>
      <c r="I7" s="4">
        <v>56577</v>
      </c>
      <c r="J7" s="4">
        <v>52346</v>
      </c>
      <c r="K7" s="4">
        <v>49300</v>
      </c>
      <c r="L7" s="4">
        <v>219361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281742</v>
      </c>
      <c r="I8" s="4">
        <v>264672</v>
      </c>
      <c r="J8" s="4">
        <v>248480</v>
      </c>
      <c r="K8" s="4">
        <v>236640</v>
      </c>
      <c r="L8" s="4">
        <v>1031534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</v>
      </c>
      <c r="G17" s="24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</v>
      </c>
      <c r="G18" s="24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4"/>
      <c r="N19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28114</v>
      </c>
      <c r="G20" s="24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</v>
      </c>
      <c r="G21" s="24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</v>
      </c>
      <c r="G22" s="24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25883</v>
      </c>
      <c r="G23" s="24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22976</v>
      </c>
      <c r="G24" s="24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11182</v>
      </c>
      <c r="G25" s="24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4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4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13643</v>
      </c>
      <c r="G28" s="24"/>
    </row>
    <row r="29" spans="2:14" x14ac:dyDescent="0.25">
      <c r="B29" s="2" t="s">
        <v>13</v>
      </c>
      <c r="C29" s="2">
        <v>2024</v>
      </c>
      <c r="D29" s="23" t="s">
        <v>9</v>
      </c>
      <c r="E29" s="4">
        <v>23961</v>
      </c>
      <c r="F29" s="21"/>
      <c r="G29" s="24"/>
    </row>
    <row r="30" spans="2:14" x14ac:dyDescent="0.25">
      <c r="B30" s="2" t="s">
        <v>13</v>
      </c>
      <c r="C30" s="2">
        <v>2024</v>
      </c>
      <c r="D30" s="23" t="s">
        <v>10</v>
      </c>
      <c r="E30" s="4">
        <v>27109</v>
      </c>
      <c r="F30" s="21"/>
      <c r="G30" s="24"/>
    </row>
    <row r="31" spans="2:14" x14ac:dyDescent="0.25">
      <c r="B31" s="2" t="s">
        <v>13</v>
      </c>
      <c r="C31" s="2">
        <v>2024</v>
      </c>
      <c r="D31" s="23" t="s">
        <v>11</v>
      </c>
      <c r="E31" s="4">
        <v>34203</v>
      </c>
      <c r="F31" s="21"/>
      <c r="G31" s="24"/>
    </row>
    <row r="32" spans="2:14" x14ac:dyDescent="0.25">
      <c r="B32" s="2" t="s">
        <v>13</v>
      </c>
      <c r="C32" s="2">
        <v>2024</v>
      </c>
      <c r="D32" s="23" t="s">
        <v>12</v>
      </c>
      <c r="E32" s="4">
        <v>29802</v>
      </c>
      <c r="F32" s="21"/>
      <c r="G32" s="24"/>
    </row>
    <row r="33" spans="2:7" x14ac:dyDescent="0.25">
      <c r="B33" s="2" t="s">
        <v>8</v>
      </c>
      <c r="C33" s="2">
        <v>2024</v>
      </c>
      <c r="D33" s="23" t="s">
        <v>9</v>
      </c>
      <c r="E33" s="4">
        <v>19587</v>
      </c>
      <c r="F33" s="21"/>
      <c r="G33" s="24"/>
    </row>
    <row r="34" spans="2:7" x14ac:dyDescent="0.25">
      <c r="B34" s="2" t="s">
        <v>8</v>
      </c>
      <c r="C34" s="2">
        <v>2024</v>
      </c>
      <c r="D34" s="23" t="s">
        <v>10</v>
      </c>
      <c r="E34" s="4">
        <v>22159</v>
      </c>
      <c r="F34" s="21"/>
      <c r="G34" s="24"/>
    </row>
    <row r="35" spans="2:7" x14ac:dyDescent="0.25">
      <c r="B35" s="2" t="s">
        <v>8</v>
      </c>
      <c r="C35" s="2">
        <v>2024</v>
      </c>
      <c r="D35" s="23" t="s">
        <v>11</v>
      </c>
      <c r="E35" s="4">
        <v>26919</v>
      </c>
      <c r="F35" s="21"/>
      <c r="G35" s="24"/>
    </row>
    <row r="36" spans="2:7" x14ac:dyDescent="0.25">
      <c r="B36" s="2" t="s">
        <v>8</v>
      </c>
      <c r="C36" s="2">
        <v>2024</v>
      </c>
      <c r="D36" s="23" t="s">
        <v>12</v>
      </c>
      <c r="E36" s="4">
        <v>24355</v>
      </c>
      <c r="F36" s="21"/>
      <c r="G36" s="24"/>
    </row>
    <row r="37" spans="2:7" x14ac:dyDescent="0.25">
      <c r="B37" s="2" t="s">
        <v>14</v>
      </c>
      <c r="C37" s="2">
        <v>2024</v>
      </c>
      <c r="D37" s="23" t="s">
        <v>9</v>
      </c>
      <c r="E37" s="4">
        <v>11965</v>
      </c>
      <c r="F37" s="21"/>
      <c r="G37" s="24"/>
    </row>
    <row r="38" spans="2:7" x14ac:dyDescent="0.25">
      <c r="B38" s="2" t="s">
        <v>14</v>
      </c>
      <c r="C38" s="2">
        <v>2024</v>
      </c>
      <c r="D38" s="23" t="s">
        <v>10</v>
      </c>
      <c r="E38" s="4">
        <v>13281</v>
      </c>
      <c r="F38" s="21"/>
      <c r="G38" s="24"/>
    </row>
    <row r="39" spans="2:7" x14ac:dyDescent="0.25">
      <c r="B39" s="2" t="s">
        <v>14</v>
      </c>
      <c r="C39" s="2">
        <v>2024</v>
      </c>
      <c r="D39" s="23" t="s">
        <v>11</v>
      </c>
      <c r="E39" s="4">
        <v>16596</v>
      </c>
      <c r="F39" s="21"/>
      <c r="G39" s="24"/>
    </row>
    <row r="40" spans="2:7" x14ac:dyDescent="0.25">
      <c r="B40" s="2" t="s">
        <v>14</v>
      </c>
      <c r="C40" s="2">
        <v>2024</v>
      </c>
      <c r="D40" s="23" t="s">
        <v>12</v>
      </c>
      <c r="E40" s="4">
        <v>14735</v>
      </c>
      <c r="F40" s="21"/>
      <c r="G40" s="24"/>
    </row>
    <row r="41" spans="2:7" x14ac:dyDescent="0.25">
      <c r="B41" s="2" t="s">
        <v>13</v>
      </c>
      <c r="C41" s="2">
        <v>2025</v>
      </c>
      <c r="D41" s="23" t="s">
        <v>9</v>
      </c>
      <c r="E41" s="4">
        <v>25159</v>
      </c>
      <c r="F41" s="21"/>
      <c r="G41" s="24"/>
    </row>
    <row r="42" spans="2:7" x14ac:dyDescent="0.25">
      <c r="B42" s="2" t="s">
        <v>13</v>
      </c>
      <c r="C42" s="2">
        <v>2025</v>
      </c>
      <c r="D42" s="23" t="s">
        <v>10</v>
      </c>
      <c r="E42" s="4">
        <v>28193</v>
      </c>
      <c r="F42" s="21"/>
      <c r="G42" s="24"/>
    </row>
    <row r="43" spans="2:7" x14ac:dyDescent="0.25">
      <c r="B43" s="2" t="s">
        <v>13</v>
      </c>
      <c r="C43" s="2">
        <v>2025</v>
      </c>
      <c r="D43" s="23" t="s">
        <v>11</v>
      </c>
      <c r="E43" s="4">
        <v>35913</v>
      </c>
      <c r="F43" s="21"/>
      <c r="G43" s="24"/>
    </row>
    <row r="44" spans="2:7" x14ac:dyDescent="0.25">
      <c r="B44" s="2" t="s">
        <v>13</v>
      </c>
      <c r="C44" s="2">
        <v>2025</v>
      </c>
      <c r="D44" s="23" t="s">
        <v>12</v>
      </c>
      <c r="E44" s="4">
        <v>31590</v>
      </c>
      <c r="F44" s="21"/>
      <c r="G44" s="24"/>
    </row>
    <row r="45" spans="2:7" x14ac:dyDescent="0.25">
      <c r="B45" s="2" t="s">
        <v>8</v>
      </c>
      <c r="C45" s="2">
        <v>2025</v>
      </c>
      <c r="D45" s="23" t="s">
        <v>9</v>
      </c>
      <c r="E45" s="4">
        <v>21154</v>
      </c>
      <c r="F45" s="21"/>
      <c r="G45" s="24"/>
    </row>
    <row r="46" spans="2:7" x14ac:dyDescent="0.25">
      <c r="B46" s="2" t="s">
        <v>8</v>
      </c>
      <c r="C46" s="2">
        <v>2025</v>
      </c>
      <c r="D46" s="23" t="s">
        <v>10</v>
      </c>
      <c r="E46" s="4">
        <v>23488</v>
      </c>
      <c r="F46" s="21"/>
      <c r="G46" s="24"/>
    </row>
    <row r="47" spans="2:7" x14ac:dyDescent="0.25">
      <c r="B47" s="2" t="s">
        <v>8</v>
      </c>
      <c r="C47" s="2">
        <v>2025</v>
      </c>
      <c r="D47" s="23" t="s">
        <v>11</v>
      </c>
      <c r="E47" s="4">
        <v>28803</v>
      </c>
      <c r="F47" s="21"/>
      <c r="G47" s="24"/>
    </row>
    <row r="48" spans="2:7" x14ac:dyDescent="0.25">
      <c r="B48" s="2" t="s">
        <v>8</v>
      </c>
      <c r="C48" s="2">
        <v>2025</v>
      </c>
      <c r="D48" s="23" t="s">
        <v>12</v>
      </c>
      <c r="E48" s="4">
        <v>26304</v>
      </c>
      <c r="F48" s="21"/>
      <c r="G48" s="24"/>
    </row>
    <row r="49" spans="2:7" x14ac:dyDescent="0.25">
      <c r="B49" s="2" t="s">
        <v>14</v>
      </c>
      <c r="C49" s="2">
        <v>2025</v>
      </c>
      <c r="D49" s="23" t="s">
        <v>9</v>
      </c>
      <c r="E49" s="4">
        <v>12923</v>
      </c>
      <c r="F49" s="21"/>
      <c r="G49" s="24"/>
    </row>
    <row r="50" spans="2:7" x14ac:dyDescent="0.25">
      <c r="B50" s="2" t="s">
        <v>14</v>
      </c>
      <c r="C50" s="2">
        <v>2025</v>
      </c>
      <c r="D50" s="23" t="s">
        <v>10</v>
      </c>
      <c r="E50" s="4">
        <v>14211</v>
      </c>
      <c r="F50" s="21"/>
      <c r="G50" s="24"/>
    </row>
    <row r="51" spans="2:7" x14ac:dyDescent="0.25">
      <c r="B51" s="2" t="s">
        <v>14</v>
      </c>
      <c r="C51" s="2">
        <v>2025</v>
      </c>
      <c r="D51" s="23" t="s">
        <v>11</v>
      </c>
      <c r="E51" s="4">
        <v>18090</v>
      </c>
      <c r="F51" s="21"/>
      <c r="G51" s="24"/>
    </row>
    <row r="52" spans="2:7" x14ac:dyDescent="0.25">
      <c r="B52" s="2" t="s">
        <v>14</v>
      </c>
      <c r="C52" s="2">
        <v>2025</v>
      </c>
      <c r="D52" s="23" t="s">
        <v>12</v>
      </c>
      <c r="E52" s="4">
        <v>15914</v>
      </c>
      <c r="F52" s="21"/>
      <c r="G52" s="24"/>
    </row>
  </sheetData>
  <hyperlinks>
    <hyperlink ref="N6" r:id="rId1" xr:uid="{6E0C2A85-816D-4B0B-ABBD-56B3E9CEAE36}"/>
    <hyperlink ref="N10" location="'Sheet1'!$G$4" display="PIVOTBY function" xr:uid="{4079222E-98B5-49B5-8B2D-604BF6D16D4D}"/>
    <hyperlink ref="N11" location="'Sheet2'!$G$4" display="PIVOTBY function - basic examples" xr:uid="{C0BC748D-3B4E-49B7-8348-D03173736E81}"/>
    <hyperlink ref="N12" location="'Sheet3'!$G$4" display="PIVOTBY function - rows vs. columns" xr:uid="{80AB3A36-216E-426B-B6F1-955B6F48C6BB}"/>
    <hyperlink ref="N13" location="'Sheet4'!$G$4" display="PIVOTBY function - field header options" xr:uid="{D8239DFB-F2D3-4DDF-9D6E-7FF5DE3FCBBF}"/>
    <hyperlink ref="N14" location="'Sheet5'!$G$4" display="PIVOTBY function - calculation options" xr:uid="{D287CFCC-65C9-486D-BBE9-F4BD2B833FA2}"/>
    <hyperlink ref="N15" location="'Sheet6'!$G$4" display="PIVOTBY function - multiple calculations" xr:uid="{4EB0181B-E577-4793-99E0-75A5D3CE2D04}"/>
    <hyperlink ref="N16" location="'Sheet7'!$G$4" display="PIVOTBY function - custom headers" xr:uid="{D07289B1-3288-478E-AE56-8006142B362B}"/>
    <hyperlink ref="N17" location="'Sheet8'!$G$4" display="PIVOTBY function - multiple columns" xr:uid="{D3EA4C24-A577-4997-8C40-8037D943C111}"/>
    <hyperlink ref="N18" location="'Sheet9'!$G$4" display="PIVOTBY function - total depth" xr:uid="{BF67111D-5A90-4C9F-9D11-2DCE17E4F17A}"/>
    <hyperlink ref="N20" location="'Sheet11'!$G$4" display="PIVOTBY function - filter array" xr:uid="{86E15F16-4A26-422D-A41F-BEE1234C5C12}"/>
    <hyperlink ref="N21" location="'Sheet12'!$G$4" display="PIVOTBY function - custom LAMBDA function" xr:uid="{B7A70267-11BA-4836-AB4E-34F2BE6FC941}"/>
  </hyperlinks>
  <pageMargins left="0.7" right="0.7" top="0.75" bottom="0.75" header="0.3" footer="0.3"/>
  <pageSetup orientation="portrait" horizontalDpi="200" verticalDpi="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2E78-98BA-4900-ACBD-8A437D9BE9F4}">
  <sheetPr codeName="Sheet11"/>
  <dimension ref="B2:N52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2" width="10.7109375" customWidth="1"/>
    <col min="6" max="6" width="5.7109375" customWidth="1"/>
    <col min="7" max="7" width="9.85546875" customWidth="1"/>
    <col min="8" max="10" width="9" customWidth="1"/>
  </cols>
  <sheetData>
    <row r="2" spans="2:14" x14ac:dyDescent="0.25">
      <c r="B2" s="1" t="s">
        <v>135</v>
      </c>
    </row>
    <row r="4" spans="2:14" x14ac:dyDescent="0.25">
      <c r="B4" s="3" t="s">
        <v>5</v>
      </c>
      <c r="C4" s="3" t="s">
        <v>124</v>
      </c>
      <c r="D4" s="3" t="s">
        <v>6</v>
      </c>
      <c r="E4" s="3" t="s">
        <v>7</v>
      </c>
      <c r="G4" s="5" t="str" cm="1">
        <f t="array" ref="G4:J7">_xlfn.PIVOTBY(B4:B52,C4:C52,E4:E52,_xleta.SUM,,,,,,(C4:C52&gt;2023)*(B4:B52&lt;&gt;"Seattle"))</f>
        <v/>
      </c>
      <c r="H4" s="17">
        <v>2024</v>
      </c>
      <c r="I4" s="17">
        <v>2025</v>
      </c>
      <c r="J4" s="17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93020</v>
      </c>
      <c r="I5" s="4">
        <v>99749</v>
      </c>
      <c r="J5" s="4">
        <v>192769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56577</v>
      </c>
      <c r="I6" s="4">
        <v>61138</v>
      </c>
      <c r="J6" s="4">
        <v>117715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Total</v>
      </c>
      <c r="H7" s="4">
        <v>149597</v>
      </c>
      <c r="I7" s="4">
        <v>160887</v>
      </c>
      <c r="J7" s="4">
        <v>310484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</v>
      </c>
      <c r="G17" s="24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</v>
      </c>
      <c r="G18" s="24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4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28114</v>
      </c>
      <c r="G20" s="24"/>
      <c r="N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</v>
      </c>
      <c r="G21" s="24"/>
      <c r="N21" s="20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</v>
      </c>
      <c r="G22" s="24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25883</v>
      </c>
      <c r="G23" s="24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22976</v>
      </c>
      <c r="G24" s="24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11182</v>
      </c>
      <c r="G25" s="24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4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4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13643</v>
      </c>
      <c r="G28" s="24"/>
    </row>
    <row r="29" spans="2:14" x14ac:dyDescent="0.25">
      <c r="B29" s="2" t="s">
        <v>13</v>
      </c>
      <c r="C29" s="2">
        <v>2024</v>
      </c>
      <c r="D29" s="23" t="s">
        <v>9</v>
      </c>
      <c r="E29" s="4">
        <v>23961</v>
      </c>
      <c r="F29" s="21"/>
      <c r="G29" s="24"/>
    </row>
    <row r="30" spans="2:14" x14ac:dyDescent="0.25">
      <c r="B30" s="2" t="s">
        <v>13</v>
      </c>
      <c r="C30" s="2">
        <v>2024</v>
      </c>
      <c r="D30" s="23" t="s">
        <v>10</v>
      </c>
      <c r="E30" s="4">
        <v>27109</v>
      </c>
      <c r="F30" s="21"/>
      <c r="G30" s="24"/>
    </row>
    <row r="31" spans="2:14" x14ac:dyDescent="0.25">
      <c r="B31" s="2" t="s">
        <v>13</v>
      </c>
      <c r="C31" s="2">
        <v>2024</v>
      </c>
      <c r="D31" s="23" t="s">
        <v>11</v>
      </c>
      <c r="E31" s="4">
        <v>34203</v>
      </c>
      <c r="F31" s="21"/>
      <c r="G31" s="24"/>
    </row>
    <row r="32" spans="2:14" x14ac:dyDescent="0.25">
      <c r="B32" s="2" t="s">
        <v>13</v>
      </c>
      <c r="C32" s="2">
        <v>2024</v>
      </c>
      <c r="D32" s="23" t="s">
        <v>12</v>
      </c>
      <c r="E32" s="4">
        <v>29802</v>
      </c>
      <c r="F32" s="21"/>
      <c r="G32" s="24"/>
    </row>
    <row r="33" spans="2:7" x14ac:dyDescent="0.25">
      <c r="B33" s="2" t="s">
        <v>8</v>
      </c>
      <c r="C33" s="2">
        <v>2024</v>
      </c>
      <c r="D33" s="23" t="s">
        <v>9</v>
      </c>
      <c r="E33" s="4">
        <v>19587</v>
      </c>
      <c r="F33" s="21"/>
      <c r="G33" s="24"/>
    </row>
    <row r="34" spans="2:7" x14ac:dyDescent="0.25">
      <c r="B34" s="2" t="s">
        <v>8</v>
      </c>
      <c r="C34" s="2">
        <v>2024</v>
      </c>
      <c r="D34" s="23" t="s">
        <v>10</v>
      </c>
      <c r="E34" s="4">
        <v>22159</v>
      </c>
      <c r="F34" s="21"/>
      <c r="G34" s="24"/>
    </row>
    <row r="35" spans="2:7" x14ac:dyDescent="0.25">
      <c r="B35" s="2" t="s">
        <v>8</v>
      </c>
      <c r="C35" s="2">
        <v>2024</v>
      </c>
      <c r="D35" s="23" t="s">
        <v>11</v>
      </c>
      <c r="E35" s="4">
        <v>26919</v>
      </c>
      <c r="F35" s="21"/>
      <c r="G35" s="24"/>
    </row>
    <row r="36" spans="2:7" x14ac:dyDescent="0.25">
      <c r="B36" s="2" t="s">
        <v>8</v>
      </c>
      <c r="C36" s="2">
        <v>2024</v>
      </c>
      <c r="D36" s="23" t="s">
        <v>12</v>
      </c>
      <c r="E36" s="4">
        <v>24355</v>
      </c>
      <c r="F36" s="21"/>
      <c r="G36" s="24"/>
    </row>
    <row r="37" spans="2:7" x14ac:dyDescent="0.25">
      <c r="B37" s="2" t="s">
        <v>14</v>
      </c>
      <c r="C37" s="2">
        <v>2024</v>
      </c>
      <c r="D37" s="23" t="s">
        <v>9</v>
      </c>
      <c r="E37" s="4">
        <v>11965</v>
      </c>
      <c r="F37" s="21"/>
      <c r="G37" s="24"/>
    </row>
    <row r="38" spans="2:7" x14ac:dyDescent="0.25">
      <c r="B38" s="2" t="s">
        <v>14</v>
      </c>
      <c r="C38" s="2">
        <v>2024</v>
      </c>
      <c r="D38" s="23" t="s">
        <v>10</v>
      </c>
      <c r="E38" s="4">
        <v>13281</v>
      </c>
      <c r="F38" s="21"/>
      <c r="G38" s="24"/>
    </row>
    <row r="39" spans="2:7" x14ac:dyDescent="0.25">
      <c r="B39" s="2" t="s">
        <v>14</v>
      </c>
      <c r="C39" s="2">
        <v>2024</v>
      </c>
      <c r="D39" s="23" t="s">
        <v>11</v>
      </c>
      <c r="E39" s="4">
        <v>16596</v>
      </c>
      <c r="F39" s="21"/>
      <c r="G39" s="24"/>
    </row>
    <row r="40" spans="2:7" x14ac:dyDescent="0.25">
      <c r="B40" s="2" t="s">
        <v>14</v>
      </c>
      <c r="C40" s="2">
        <v>2024</v>
      </c>
      <c r="D40" s="23" t="s">
        <v>12</v>
      </c>
      <c r="E40" s="4">
        <v>14735</v>
      </c>
      <c r="F40" s="21"/>
      <c r="G40" s="24"/>
    </row>
    <row r="41" spans="2:7" x14ac:dyDescent="0.25">
      <c r="B41" s="2" t="s">
        <v>13</v>
      </c>
      <c r="C41" s="2">
        <v>2025</v>
      </c>
      <c r="D41" s="23" t="s">
        <v>9</v>
      </c>
      <c r="E41" s="4">
        <v>25159</v>
      </c>
      <c r="F41" s="21"/>
      <c r="G41" s="24"/>
    </row>
    <row r="42" spans="2:7" x14ac:dyDescent="0.25">
      <c r="B42" s="2" t="s">
        <v>13</v>
      </c>
      <c r="C42" s="2">
        <v>2025</v>
      </c>
      <c r="D42" s="23" t="s">
        <v>10</v>
      </c>
      <c r="E42" s="4">
        <v>28193</v>
      </c>
      <c r="F42" s="21"/>
      <c r="G42" s="24"/>
    </row>
    <row r="43" spans="2:7" x14ac:dyDescent="0.25">
      <c r="B43" s="2" t="s">
        <v>13</v>
      </c>
      <c r="C43" s="2">
        <v>2025</v>
      </c>
      <c r="D43" s="23" t="s">
        <v>11</v>
      </c>
      <c r="E43" s="4">
        <v>35913</v>
      </c>
      <c r="F43" s="21"/>
      <c r="G43" s="24"/>
    </row>
    <row r="44" spans="2:7" x14ac:dyDescent="0.25">
      <c r="B44" s="2" t="s">
        <v>13</v>
      </c>
      <c r="C44" s="2">
        <v>2025</v>
      </c>
      <c r="D44" s="23" t="s">
        <v>12</v>
      </c>
      <c r="E44" s="4">
        <v>31590</v>
      </c>
      <c r="F44" s="21"/>
      <c r="G44" s="24"/>
    </row>
    <row r="45" spans="2:7" x14ac:dyDescent="0.25">
      <c r="B45" s="2" t="s">
        <v>8</v>
      </c>
      <c r="C45" s="2">
        <v>2025</v>
      </c>
      <c r="D45" s="23" t="s">
        <v>9</v>
      </c>
      <c r="E45" s="4">
        <v>21154</v>
      </c>
      <c r="F45" s="21"/>
      <c r="G45" s="24"/>
    </row>
    <row r="46" spans="2:7" x14ac:dyDescent="0.25">
      <c r="B46" s="2" t="s">
        <v>8</v>
      </c>
      <c r="C46" s="2">
        <v>2025</v>
      </c>
      <c r="D46" s="23" t="s">
        <v>10</v>
      </c>
      <c r="E46" s="4">
        <v>23488</v>
      </c>
      <c r="F46" s="21"/>
      <c r="G46" s="24"/>
    </row>
    <row r="47" spans="2:7" x14ac:dyDescent="0.25">
      <c r="B47" s="2" t="s">
        <v>8</v>
      </c>
      <c r="C47" s="2">
        <v>2025</v>
      </c>
      <c r="D47" s="23" t="s">
        <v>11</v>
      </c>
      <c r="E47" s="4">
        <v>28803</v>
      </c>
      <c r="F47" s="21"/>
      <c r="G47" s="24"/>
    </row>
    <row r="48" spans="2:7" x14ac:dyDescent="0.25">
      <c r="B48" s="2" t="s">
        <v>8</v>
      </c>
      <c r="C48" s="2">
        <v>2025</v>
      </c>
      <c r="D48" s="23" t="s">
        <v>12</v>
      </c>
      <c r="E48" s="4">
        <v>26304</v>
      </c>
      <c r="F48" s="21"/>
      <c r="G48" s="24"/>
    </row>
    <row r="49" spans="2:7" x14ac:dyDescent="0.25">
      <c r="B49" s="2" t="s">
        <v>14</v>
      </c>
      <c r="C49" s="2">
        <v>2025</v>
      </c>
      <c r="D49" s="23" t="s">
        <v>9</v>
      </c>
      <c r="E49" s="4">
        <v>12923</v>
      </c>
      <c r="F49" s="21"/>
      <c r="G49" s="24"/>
    </row>
    <row r="50" spans="2:7" x14ac:dyDescent="0.25">
      <c r="B50" s="2" t="s">
        <v>14</v>
      </c>
      <c r="C50" s="2">
        <v>2025</v>
      </c>
      <c r="D50" s="23" t="s">
        <v>10</v>
      </c>
      <c r="E50" s="4">
        <v>14211</v>
      </c>
      <c r="F50" s="21"/>
      <c r="G50" s="24"/>
    </row>
    <row r="51" spans="2:7" x14ac:dyDescent="0.25">
      <c r="B51" s="2" t="s">
        <v>14</v>
      </c>
      <c r="C51" s="2">
        <v>2025</v>
      </c>
      <c r="D51" s="23" t="s">
        <v>11</v>
      </c>
      <c r="E51" s="4">
        <v>18090</v>
      </c>
      <c r="F51" s="21"/>
      <c r="G51" s="24"/>
    </row>
    <row r="52" spans="2:7" x14ac:dyDescent="0.25">
      <c r="B52" s="2" t="s">
        <v>14</v>
      </c>
      <c r="C52" s="2">
        <v>2025</v>
      </c>
      <c r="D52" s="23" t="s">
        <v>12</v>
      </c>
      <c r="E52" s="4">
        <v>15914</v>
      </c>
      <c r="F52" s="21"/>
      <c r="G52" s="24"/>
    </row>
  </sheetData>
  <hyperlinks>
    <hyperlink ref="N6" r:id="rId1" xr:uid="{47FF561B-0E72-4806-9180-6991CE9D6A58}"/>
    <hyperlink ref="N10" location="'Sheet1'!$G$4" display="PIVOTBY function" xr:uid="{1819D7A4-9664-4E80-B932-5037AC9B99F7}"/>
    <hyperlink ref="N11" location="'Sheet2'!$G$4" display="PIVOTBY function - basic examples" xr:uid="{4802BA83-5969-464E-82E2-32D21597B444}"/>
    <hyperlink ref="N12" location="'Sheet3'!$G$4" display="PIVOTBY function - rows vs. columns" xr:uid="{D60571B5-4509-4033-AC44-035C5936A10F}"/>
    <hyperlink ref="N13" location="'Sheet4'!$G$4" display="PIVOTBY function - field header options" xr:uid="{F39CD792-C0F8-4AFC-B4ED-88151A15C4E1}"/>
    <hyperlink ref="N14" location="'Sheet5'!$G$4" display="PIVOTBY function - calculation options" xr:uid="{18EDBBE4-5379-4FB3-9AA0-BAAFF6CBF7E8}"/>
    <hyperlink ref="N15" location="'Sheet6'!$G$4" display="PIVOTBY function - multiple calculations" xr:uid="{4BA7C710-ACE7-414B-BE86-42692CB540BC}"/>
    <hyperlink ref="N16" location="'Sheet7'!$G$4" display="PIVOTBY function - custom headers" xr:uid="{4E32FDAE-35A4-42A2-AC50-D4B67966DD25}"/>
    <hyperlink ref="N17" location="'Sheet8'!$G$4" display="PIVOTBY function - multiple columns" xr:uid="{A81FC7AE-F1F8-4F51-B3B7-0428CC7B9723}"/>
    <hyperlink ref="N18" location="'Sheet9'!$G$4" display="PIVOTBY function - total depth" xr:uid="{79FC5A60-78AA-4549-9B4F-EF62BDBC3BD9}"/>
    <hyperlink ref="N19" location="'Sheet10'!$G$4" display="PIVOTBY function - sort options" xr:uid="{10E82632-CFB8-4A80-AA46-385E704B6B21}"/>
    <hyperlink ref="N21" location="'Sheet12'!$G$4" display="PIVOTBY function - custom LAMBDA function" xr:uid="{D19463A5-01E8-4574-B6EF-FBF404F8BAD8}"/>
  </hyperlinks>
  <pageMargins left="0.7" right="0.7" top="0.75" bottom="0.75" header="0.3" footer="0.3"/>
  <pageSetup orientation="portrait" horizontalDpi="200" verticalDpi="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6DF-CFB6-4007-9A0C-6C7A9F19D7CF}">
  <sheetPr codeName="Sheet12"/>
  <dimension ref="B2:N28"/>
  <sheetViews>
    <sheetView showGridLines="0" workbookViewId="0">
      <selection activeCell="G4" sqref="G4"/>
    </sheetView>
  </sheetViews>
  <sheetFormatPr defaultRowHeight="15" x14ac:dyDescent="0.25"/>
  <cols>
    <col min="1" max="1" width="5.7109375" customWidth="1"/>
    <col min="2" max="2" width="10.7109375" customWidth="1"/>
    <col min="3" max="4" width="8.7109375" customWidth="1"/>
    <col min="6" max="6" width="5.7109375" customWidth="1"/>
    <col min="7" max="7" width="10.28515625" customWidth="1"/>
  </cols>
  <sheetData>
    <row r="2" spans="2:14" x14ac:dyDescent="0.25">
      <c r="B2" s="1" t="s">
        <v>136</v>
      </c>
      <c r="C2" s="1"/>
    </row>
    <row r="4" spans="2:14" x14ac:dyDescent="0.25">
      <c r="B4" s="3" t="s">
        <v>5</v>
      </c>
      <c r="C4" s="3" t="s">
        <v>124</v>
      </c>
      <c r="D4" s="22" t="s">
        <v>6</v>
      </c>
      <c r="E4" s="3" t="s">
        <v>7</v>
      </c>
      <c r="G4" s="5" t="str" cm="1">
        <f t="array" ref="G4:J8">_xlfn.PIVOTBY(B4:B28,C4:C28,E4:E28,_xlfn.LAMBDA(_xlpm.x,ROUND(SUM(_xlpm.x),-3)))</f>
        <v/>
      </c>
      <c r="H4" s="17">
        <v>2022</v>
      </c>
      <c r="I4" s="17">
        <v>2023</v>
      </c>
      <c r="J4" s="17" t="str">
        <v>Total</v>
      </c>
    </row>
    <row r="5" spans="2:14" x14ac:dyDescent="0.25">
      <c r="B5" s="2" t="s">
        <v>13</v>
      </c>
      <c r="C5" s="2">
        <v>2022</v>
      </c>
      <c r="D5" s="23" t="s">
        <v>9</v>
      </c>
      <c r="E5" s="4">
        <v>21945</v>
      </c>
      <c r="G5" s="2" t="str">
        <v>Portland</v>
      </c>
      <c r="H5" s="4">
        <v>84000</v>
      </c>
      <c r="I5" s="4">
        <v>88000</v>
      </c>
      <c r="J5" s="4">
        <v>172000</v>
      </c>
    </row>
    <row r="6" spans="2:14" x14ac:dyDescent="0.25">
      <c r="B6" s="2" t="s">
        <v>13</v>
      </c>
      <c r="C6" s="2">
        <v>2022</v>
      </c>
      <c r="D6" s="23" t="s">
        <v>10</v>
      </c>
      <c r="E6" s="4">
        <v>24360</v>
      </c>
      <c r="G6" s="2" t="str">
        <v>San Diego</v>
      </c>
      <c r="H6" s="4">
        <v>49000</v>
      </c>
      <c r="I6" s="4">
        <v>52000</v>
      </c>
      <c r="J6" s="4">
        <v>102000</v>
      </c>
      <c r="N6" s="20" t="s">
        <v>137</v>
      </c>
    </row>
    <row r="7" spans="2:14" x14ac:dyDescent="0.25">
      <c r="B7" s="2" t="s">
        <v>13</v>
      </c>
      <c r="C7" s="2">
        <v>2022</v>
      </c>
      <c r="D7" s="23" t="s">
        <v>11</v>
      </c>
      <c r="E7" s="4">
        <v>30450</v>
      </c>
      <c r="G7" s="2" t="str">
        <v>Seattle</v>
      </c>
      <c r="H7" s="4">
        <v>104000</v>
      </c>
      <c r="I7" s="4">
        <v>108000</v>
      </c>
      <c r="J7" s="4">
        <v>211000</v>
      </c>
    </row>
    <row r="8" spans="2:14" x14ac:dyDescent="0.25">
      <c r="B8" s="2" t="s">
        <v>13</v>
      </c>
      <c r="C8" s="2">
        <v>2022</v>
      </c>
      <c r="D8" s="23" t="s">
        <v>12</v>
      </c>
      <c r="E8" s="4">
        <v>26775</v>
      </c>
      <c r="G8" s="2" t="str">
        <v>Total</v>
      </c>
      <c r="H8" s="4">
        <v>237000</v>
      </c>
      <c r="I8" s="4">
        <v>248000</v>
      </c>
      <c r="J8" s="4">
        <v>485000</v>
      </c>
    </row>
    <row r="9" spans="2:14" x14ac:dyDescent="0.25">
      <c r="B9" s="2" t="s">
        <v>8</v>
      </c>
      <c r="C9" s="2">
        <v>2022</v>
      </c>
      <c r="D9" s="23" t="s">
        <v>9</v>
      </c>
      <c r="E9" s="4">
        <v>17765</v>
      </c>
    </row>
    <row r="10" spans="2:14" x14ac:dyDescent="0.25">
      <c r="B10" s="2" t="s">
        <v>8</v>
      </c>
      <c r="C10" s="2">
        <v>2022</v>
      </c>
      <c r="D10" s="23" t="s">
        <v>10</v>
      </c>
      <c r="E10" s="4">
        <v>19720</v>
      </c>
      <c r="N10" s="20" t="s">
        <v>125</v>
      </c>
    </row>
    <row r="11" spans="2:14" x14ac:dyDescent="0.25">
      <c r="B11" s="2" t="s">
        <v>8</v>
      </c>
      <c r="C11" s="2">
        <v>2022</v>
      </c>
      <c r="D11" s="23" t="s">
        <v>11</v>
      </c>
      <c r="E11" s="4">
        <v>24650</v>
      </c>
      <c r="N11" s="20" t="s">
        <v>133</v>
      </c>
    </row>
    <row r="12" spans="2:14" x14ac:dyDescent="0.25">
      <c r="B12" s="2" t="s">
        <v>8</v>
      </c>
      <c r="C12" s="2">
        <v>2022</v>
      </c>
      <c r="D12" s="23" t="s">
        <v>12</v>
      </c>
      <c r="E12" s="4">
        <v>21675</v>
      </c>
      <c r="N12" s="20" t="s">
        <v>127</v>
      </c>
    </row>
    <row r="13" spans="2:14" x14ac:dyDescent="0.25">
      <c r="B13" s="2" t="s">
        <v>14</v>
      </c>
      <c r="C13" s="2">
        <v>2022</v>
      </c>
      <c r="D13" s="23" t="s">
        <v>9</v>
      </c>
      <c r="E13" s="4">
        <v>10450</v>
      </c>
      <c r="N13" s="20" t="s">
        <v>126</v>
      </c>
    </row>
    <row r="14" spans="2:14" x14ac:dyDescent="0.25">
      <c r="B14" s="2" t="s">
        <v>14</v>
      </c>
      <c r="C14" s="2">
        <v>2022</v>
      </c>
      <c r="D14" s="23" t="s">
        <v>10</v>
      </c>
      <c r="E14" s="4">
        <v>11600</v>
      </c>
      <c r="N14" s="20" t="s">
        <v>128</v>
      </c>
    </row>
    <row r="15" spans="2:14" x14ac:dyDescent="0.25">
      <c r="B15" s="2" t="s">
        <v>14</v>
      </c>
      <c r="C15" s="2">
        <v>2022</v>
      </c>
      <c r="D15" s="23" t="s">
        <v>11</v>
      </c>
      <c r="E15" s="4">
        <v>14500</v>
      </c>
      <c r="N15" s="20" t="s">
        <v>129</v>
      </c>
    </row>
    <row r="16" spans="2:14" x14ac:dyDescent="0.25">
      <c r="B16" s="2" t="s">
        <v>14</v>
      </c>
      <c r="C16" s="2">
        <v>2022</v>
      </c>
      <c r="D16" s="23" t="s">
        <v>12</v>
      </c>
      <c r="E16" s="4">
        <v>12750</v>
      </c>
      <c r="N16" s="20" t="s">
        <v>130</v>
      </c>
    </row>
    <row r="17" spans="2:14" x14ac:dyDescent="0.25">
      <c r="B17" s="2" t="s">
        <v>13</v>
      </c>
      <c r="C17" s="2">
        <v>2023</v>
      </c>
      <c r="D17" s="23" t="s">
        <v>9</v>
      </c>
      <c r="E17" s="4">
        <v>22603.350000000002</v>
      </c>
      <c r="G17" s="21"/>
      <c r="N17" s="20" t="s">
        <v>131</v>
      </c>
    </row>
    <row r="18" spans="2:14" x14ac:dyDescent="0.25">
      <c r="B18" s="2" t="s">
        <v>13</v>
      </c>
      <c r="C18" s="2">
        <v>2023</v>
      </c>
      <c r="D18" s="23" t="s">
        <v>10</v>
      </c>
      <c r="E18" s="4">
        <v>25334.400000000001</v>
      </c>
      <c r="G18" s="21"/>
      <c r="N18" s="20" t="s">
        <v>134</v>
      </c>
    </row>
    <row r="19" spans="2:14" x14ac:dyDescent="0.25">
      <c r="B19" s="2" t="s">
        <v>13</v>
      </c>
      <c r="C19" s="2">
        <v>2023</v>
      </c>
      <c r="D19" s="23" t="s">
        <v>11</v>
      </c>
      <c r="E19" s="4">
        <v>31668</v>
      </c>
      <c r="G19" s="21"/>
      <c r="N19" s="20" t="s">
        <v>132</v>
      </c>
    </row>
    <row r="20" spans="2:14" x14ac:dyDescent="0.25">
      <c r="B20" s="2" t="s">
        <v>13</v>
      </c>
      <c r="C20" s="2">
        <v>2023</v>
      </c>
      <c r="D20" s="23" t="s">
        <v>12</v>
      </c>
      <c r="E20" s="4">
        <v>28113.75</v>
      </c>
      <c r="G20" s="21"/>
      <c r="N20" s="20" t="s">
        <v>135</v>
      </c>
    </row>
    <row r="21" spans="2:14" x14ac:dyDescent="0.25">
      <c r="B21" s="2" t="s">
        <v>8</v>
      </c>
      <c r="C21" s="2">
        <v>2023</v>
      </c>
      <c r="D21" s="23" t="s">
        <v>9</v>
      </c>
      <c r="E21" s="4">
        <v>18653.25</v>
      </c>
      <c r="G21" s="21"/>
      <c r="N21" t="s">
        <v>136</v>
      </c>
    </row>
    <row r="22" spans="2:14" x14ac:dyDescent="0.25">
      <c r="B22" s="2" t="s">
        <v>8</v>
      </c>
      <c r="C22" s="2">
        <v>2023</v>
      </c>
      <c r="D22" s="23" t="s">
        <v>10</v>
      </c>
      <c r="E22" s="4">
        <v>20903.2</v>
      </c>
      <c r="G22" s="21"/>
    </row>
    <row r="23" spans="2:14" x14ac:dyDescent="0.25">
      <c r="B23" s="2" t="s">
        <v>8</v>
      </c>
      <c r="C23" s="2">
        <v>2023</v>
      </c>
      <c r="D23" s="23" t="s">
        <v>11</v>
      </c>
      <c r="E23" s="4">
        <v>25882.5</v>
      </c>
      <c r="G23" s="21"/>
    </row>
    <row r="24" spans="2:14" x14ac:dyDescent="0.25">
      <c r="B24" s="2" t="s">
        <v>8</v>
      </c>
      <c r="C24" s="2">
        <v>2023</v>
      </c>
      <c r="D24" s="23" t="s">
        <v>12</v>
      </c>
      <c r="E24" s="4">
        <v>22975.5</v>
      </c>
      <c r="G24" s="21"/>
    </row>
    <row r="25" spans="2:14" x14ac:dyDescent="0.25">
      <c r="B25" s="2" t="s">
        <v>14</v>
      </c>
      <c r="C25" s="2">
        <v>2023</v>
      </c>
      <c r="D25" s="23" t="s">
        <v>9</v>
      </c>
      <c r="E25" s="4">
        <v>11181.5</v>
      </c>
      <c r="G25" s="21"/>
    </row>
    <row r="26" spans="2:14" x14ac:dyDescent="0.25">
      <c r="B26" s="2" t="s">
        <v>14</v>
      </c>
      <c r="C26" s="2">
        <v>2023</v>
      </c>
      <c r="D26" s="23" t="s">
        <v>10</v>
      </c>
      <c r="E26" s="4">
        <v>12296</v>
      </c>
      <c r="G26" s="21"/>
    </row>
    <row r="27" spans="2:14" x14ac:dyDescent="0.25">
      <c r="B27" s="2" t="s">
        <v>14</v>
      </c>
      <c r="C27" s="2">
        <v>2023</v>
      </c>
      <c r="D27" s="23" t="s">
        <v>11</v>
      </c>
      <c r="E27" s="4">
        <v>15225</v>
      </c>
      <c r="G27" s="21"/>
    </row>
    <row r="28" spans="2:14" x14ac:dyDescent="0.25">
      <c r="B28" s="2" t="s">
        <v>14</v>
      </c>
      <c r="C28" s="2">
        <v>2023</v>
      </c>
      <c r="D28" s="23" t="s">
        <v>12</v>
      </c>
      <c r="E28" s="4">
        <v>13642.5</v>
      </c>
      <c r="G28" s="21"/>
    </row>
  </sheetData>
  <hyperlinks>
    <hyperlink ref="N6" r:id="rId1" xr:uid="{B03745E3-3EF6-45E8-9E2E-0A144E5CB213}"/>
    <hyperlink ref="N10" location="'Sheet1'!$G$4" display="PIVOTBY function" xr:uid="{EF4279F2-B5E4-4A93-9EC7-F10BCDD27F1F}"/>
    <hyperlink ref="N11" location="'Sheet2'!$G$4" display="PIVOTBY function - basic examples" xr:uid="{7CA869DF-1BC6-4CD6-90FF-186932F68DEC}"/>
    <hyperlink ref="N12" location="'Sheet3'!$G$4" display="PIVOTBY function - rows vs. columns" xr:uid="{15DF1161-760D-4A20-BACD-F63A983D30B7}"/>
    <hyperlink ref="N13" location="'Sheet4'!$G$4" display="PIVOTBY function - field header options" xr:uid="{62312C00-BE4F-4BA0-A6A4-354B157EFF03}"/>
    <hyperlink ref="N14" location="'Sheet5'!$G$4" display="PIVOTBY function - calculation options" xr:uid="{94BDC6B3-5E08-41D7-8E8E-8B9EA7AB40F4}"/>
    <hyperlink ref="N15" location="'Sheet6'!$G$4" display="PIVOTBY function - multiple calculations" xr:uid="{BD513818-1AE1-42CB-BEBE-087C01DF429F}"/>
    <hyperlink ref="N16" location="'Sheet7'!$G$4" display="PIVOTBY function - custom headers" xr:uid="{6403DBEA-923E-4D99-8C1B-96985A8071FC}"/>
    <hyperlink ref="N17" location="'Sheet8'!$G$4" display="PIVOTBY function - multiple columns" xr:uid="{5C308267-FDB2-41DE-9493-8A64DAAEB16A}"/>
    <hyperlink ref="N18" location="'Sheet9'!$G$4" display="PIVOTBY function - total depth" xr:uid="{908ECB12-0AB6-41C8-8717-2539DF292000}"/>
    <hyperlink ref="N19" location="'Sheet10'!$G$4" display="PIVOTBY function - sort options" xr:uid="{619C1600-0F20-4EDC-9CB4-984B23E26DE9}"/>
    <hyperlink ref="N20" location="'Sheet11'!$G$4" display="PIVOTBY function - filter array" xr:uid="{589D8EB6-85AD-4B6E-A0CD-DBA4553FF1B0}"/>
  </hyperlinks>
  <pageMargins left="0.7" right="0.7" top="0.75" bottom="0.75" header="0.3" footer="0.3"/>
  <pageSetup orientation="portrait" horizontalDpi="200" verticalDpi="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0DCE0E-FDC6-4884-8F40-C0CA532BED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2025-04-14T18:15:23Z</dcterms:modified>
</cp:coreProperties>
</file>