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INDEX and MATCH approximate match with multiple criteria\"/>
    </mc:Choice>
  </mc:AlternateContent>
  <xr:revisionPtr revIDLastSave="0" documentId="13_ncr:1_{50533024-01B8-4D50-B47A-4B0A79BE5DB6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" l="1"/>
  <c r="D12" i="1"/>
  <c r="D11" i="1"/>
  <c r="D10" i="1"/>
  <c r="D9" i="1"/>
  <c r="G8" i="1" a="1"/>
  <c r="G8" i="1"/>
  <c r="D16" i="1"/>
  <c r="D14" i="1"/>
  <c r="D15" i="1"/>
  <c r="D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<sst xmlns="http://schemas.openxmlformats.org/spreadsheetml/2006/main" count="32" uniqueCount="11">
  <si>
    <t>Service</t>
  </si>
  <si>
    <t>Weight</t>
  </si>
  <si>
    <t>Cost</t>
  </si>
  <si>
    <t>2-Day Air</t>
  </si>
  <si>
    <t>Overnight</t>
  </si>
  <si>
    <t>Ground</t>
  </si>
  <si>
    <t>Services</t>
  </si>
  <si>
    <t>INDEX and MATCH approximate match with multiple criteria</t>
  </si>
  <si>
    <t>data = B5:D16</t>
  </si>
  <si>
    <t>Link to article</t>
  </si>
  <si>
    <t>INDEX and MATCH simple approximate match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</si>
</sst>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4659260841701"/>
      </top>
      <bottom/>
      <diagonal/>
    </border>
    <border>
      <left style="thin">
        <color theme="0" tint="-0.249977111117893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8" fontId="0" fillId="0" borderId="0" xfId="0" applyNumberFormat="1"/>
    <xf numFmtId="0" fontId="0" fillId="2" borderId="1" xfId="0" applyFill="1" applyBorder="1"/>
    <xf numFmtId="0" fontId="0" fillId="0" borderId="2" xfId="0" applyBorder="1"/>
    <xf numFmtId="0" fontId="0" fillId="0" borderId="1" xfId="0" applyBorder="1"/>
    <xf numFmtId="0" fontId="0" fillId="3" borderId="1" xfId="0" applyFill="1" applyBorder="1"/>
    <xf numFmtId="8" fontId="0" fillId="0" borderId="1" xfId="0" applyNumberFormat="1" applyBorder="1"/>
    <xf numFmtId="0" fontId="1" fillId="0" borderId="0" xfId="0" applyFont="1"/>
    <xf numFmtId="0" fontId="2" fillId="0" borderId="0" xfId="0" applyFont="1"/>
    <xf numFmtId="0" fontId="3" fillId="0" borderId="0" xfId="1"/>
    <xf numFmtId="8" fontId="0" fillId="0" borderId="2" xfId="0" applyNumberFormat="1" applyBorder="1"/>
    <xf numFmtId="0" fontId="0" fillId="0" borderId="3" xfId="0" applyBorder="1"/>
    <xf numFmtId="8" fontId="0" fillId="0" borderId="4" xfId="0" applyNumberFormat="1" applyBorder="1"/>
    <xf numFmtId="0" fontId="0" fillId="0" borderId="5" xfId="0" applyBorder="1"/>
    <xf numFmtId="8" fontId="0" fillId="0" borderId="6" xfId="0" applyNumberFormat="1" applyBorder="1"/>
    <xf numFmtId="0" fontId="0" fillId="0" borderId="7" xfId="0" applyBorder="1"/>
    <xf numFmtId="0" fontId="0" fillId="2" borderId="8" xfId="0" applyFill="1" applyBorder="1"/>
    <xf numFmtId="0" fontId="0" fillId="2" borderId="9" xfId="0" applyFill="1" applyBorder="1"/>
  </cellXfs>
  <cellStyles count="2">
    <cellStyle name="Hyperlink" xfId="1" builtinId="8"/>
    <cellStyle name="Normal" xfId="0" builtinId="0"/>
  </cellStyles>
  <dxfs count="4">
    <dxf>
      <numFmt numFmtId="12" formatCode="&quot;$&quot;#,##0.00_);[Red]\(&quot;$&quot;#,##0.00\)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3"/>
      <tableStyleElement type="headerRow" dxfId="2"/>
      <tableStyleElement type="first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F0FFE5-A4C7-4278-9592-2AA6F5A37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71500"/>
          <a:ext cx="1666875" cy="397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DD1C59-B234-4551-85C5-FB43C8CC1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95A50D-23F5-44DB-9EEF-A224755478EE}" name="data" displayName="data" ref="B4:D16" totalsRowShown="0">
  <autoFilter ref="B4:D16" xr:uid="{7695A50D-23F5-44DB-9EEF-A224755478EE}"/>
  <tableColumns count="3">
    <tableColumn id="1" xr3:uid="{C66FC9CC-41CC-4C28-B48C-F9A751F1528E}" name="Service"/>
    <tableColumn id="2" xr3:uid="{BC4D7C34-ED36-44D1-A340-FC1DC5A0C07C}" name="Weight"/>
    <tableColumn id="3" xr3:uid="{E1DEA0A0-25AE-4E77-BAC6-501D1DA8888D}" name="Cost" dataDxfId="0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index-and-match-approximate-match-with-multiple-criteria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index-and-match-approximate-match-with-multiple-criteri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16"/>
  <sheetViews>
    <sheetView showGridLines="0" tabSelected="1" workbookViewId="0">
      <selection activeCell="G8" sqref="G8"/>
    </sheetView>
  </sheetViews>
  <sheetFormatPr defaultRowHeight="15" x14ac:dyDescent="0.25"/>
  <cols>
    <col min="2" max="2" width="11.7109375" customWidth="1"/>
    <col min="3" max="3" width="9.5703125" customWidth="1"/>
    <col min="5" max="5" width="11.140625" customWidth="1"/>
    <col min="7" max="7" width="11.7109375" customWidth="1"/>
    <col min="13" max="13" width="11.7109375" customWidth="1"/>
  </cols>
  <sheetData>
    <row r="2" spans="2:13" x14ac:dyDescent="0.25">
      <c r="B2" s="7" t="s">
        <v>7</v>
      </c>
    </row>
    <row r="4" spans="2:13" x14ac:dyDescent="0.25">
      <c r="B4" t="s">
        <v>0</v>
      </c>
      <c r="C4" t="s">
        <v>1</v>
      </c>
      <c r="D4" t="s">
        <v>2</v>
      </c>
      <c r="M4" s="2" t="s">
        <v>6</v>
      </c>
    </row>
    <row r="5" spans="2:13" x14ac:dyDescent="0.25">
      <c r="B5" t="s">
        <v>5</v>
      </c>
      <c r="C5">
        <v>1</v>
      </c>
      <c r="D5" s="1">
        <v>9</v>
      </c>
      <c r="M5" s="3" t="s">
        <v>5</v>
      </c>
    </row>
    <row r="6" spans="2:13" x14ac:dyDescent="0.25">
      <c r="B6" t="s">
        <v>5</v>
      </c>
      <c r="C6">
        <v>16</v>
      </c>
      <c r="D6" s="1">
        <v>12</v>
      </c>
      <c r="F6" s="5" t="s">
        <v>0</v>
      </c>
      <c r="G6" s="4" t="s">
        <v>3</v>
      </c>
      <c r="I6" s="9" t="s">
        <v>9</v>
      </c>
      <c r="M6" s="3" t="s">
        <v>3</v>
      </c>
    </row>
    <row r="7" spans="2:13" x14ac:dyDescent="0.25">
      <c r="B7" t="s">
        <v>5</v>
      </c>
      <c r="C7">
        <v>60</v>
      </c>
      <c r="D7" s="1">
        <v>18</v>
      </c>
      <c r="F7" s="5" t="s">
        <v>1</v>
      </c>
      <c r="G7" s="4">
        <v>72</v>
      </c>
      <c r="M7" s="3" t="s">
        <v>4</v>
      </c>
    </row>
    <row r="8" spans="2:13" x14ac:dyDescent="0.25">
      <c r="B8" t="s">
        <v>5</v>
      </c>
      <c r="C8">
        <v>120</v>
      </c>
      <c r="D8" s="1">
        <v>24</v>
      </c>
      <c r="F8" s="5" t="s">
        <v>2</v>
      </c>
      <c r="G8" s="6" cm="1">
        <f t="array" ref="G8">INDEX(data[Cost],MATCH(G7,IF(data[Service]=G6,data[Weight]),1))</f>
        <v>45</v>
      </c>
    </row>
    <row r="9" spans="2:13" x14ac:dyDescent="0.25">
      <c r="B9" t="s">
        <v>3</v>
      </c>
      <c r="C9">
        <v>1</v>
      </c>
      <c r="D9" s="1">
        <f>D5*2.5</f>
        <v>22.5</v>
      </c>
    </row>
    <row r="10" spans="2:13" x14ac:dyDescent="0.25">
      <c r="B10" t="s">
        <v>3</v>
      </c>
      <c r="C10">
        <v>16</v>
      </c>
      <c r="D10" s="1">
        <f>D6*2.5</f>
        <v>30</v>
      </c>
    </row>
    <row r="11" spans="2:13" x14ac:dyDescent="0.25">
      <c r="B11" t="s">
        <v>3</v>
      </c>
      <c r="C11">
        <v>60</v>
      </c>
      <c r="D11" s="1">
        <f>D7*2.5</f>
        <v>45</v>
      </c>
      <c r="F11" s="8" t="s">
        <v>8</v>
      </c>
    </row>
    <row r="12" spans="2:13" x14ac:dyDescent="0.25">
      <c r="B12" t="s">
        <v>3</v>
      </c>
      <c r="C12">
        <v>120</v>
      </c>
      <c r="D12" s="1">
        <f>D8*2.5</f>
        <v>60</v>
      </c>
    </row>
    <row r="13" spans="2:13" x14ac:dyDescent="0.25">
      <c r="B13" t="s">
        <v>4</v>
      </c>
      <c r="C13">
        <v>1</v>
      </c>
      <c r="D13" s="1">
        <f>D5*3</f>
        <v>27</v>
      </c>
    </row>
    <row r="14" spans="2:13" x14ac:dyDescent="0.25">
      <c r="B14" t="s">
        <v>4</v>
      </c>
      <c r="C14">
        <v>16</v>
      </c>
      <c r="D14" s="1">
        <f t="shared" ref="D14:D16" si="0">D6*3</f>
        <v>36</v>
      </c>
    </row>
    <row r="15" spans="2:13" x14ac:dyDescent="0.25">
      <c r="B15" t="s">
        <v>4</v>
      </c>
      <c r="C15">
        <v>60</v>
      </c>
      <c r="D15" s="1">
        <f t="shared" si="0"/>
        <v>54</v>
      </c>
    </row>
    <row r="16" spans="2:13" x14ac:dyDescent="0.25">
      <c r="B16" t="s">
        <v>4</v>
      </c>
      <c r="C16">
        <v>120</v>
      </c>
      <c r="D16" s="1">
        <f t="shared" si="0"/>
        <v>72</v>
      </c>
    </row>
  </sheetData>
  <dataValidations count="1">
    <dataValidation type="list" allowBlank="1" showInputMessage="1" showErrorMessage="1" sqref="G6" xr:uid="{742DFA45-0032-4330-A5E9-A625025DE29B}">
      <formula1>$M$5:$M$7</formula1>
    </dataValidation>
  </dataValidations>
  <hyperlinks>
    <hyperlink ref="I6" r:id="rId1" xr:uid="{B6A75AE3-CCEC-408D-B8A4-8ADD631D286F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77A6C-41B0-4E07-A7B2-1C2A62BC8D98}">
  <dimension ref="B2:I8"/>
  <sheetViews>
    <sheetView showGridLines="0" workbookViewId="0">
      <selection activeCell="F5" sqref="F5"/>
    </sheetView>
  </sheetViews>
  <sheetFormatPr defaultRowHeight="15" x14ac:dyDescent="0.25"/>
  <cols>
    <col min="2" max="2" width="11.7109375" customWidth="1"/>
    <col min="3" max="3" width="9.5703125" customWidth="1"/>
    <col min="5" max="5" width="11.140625" customWidth="1"/>
    <col min="7" max="7" width="11.7109375" customWidth="1"/>
  </cols>
  <sheetData>
    <row r="2" spans="2:9" x14ac:dyDescent="0.25">
      <c r="B2" s="7" t="s">
        <v>10</v>
      </c>
    </row>
    <row r="4" spans="2:9" x14ac:dyDescent="0.25">
      <c r="B4" s="17" t="s">
        <v>1</v>
      </c>
      <c r="C4" s="16" t="s">
        <v>2</v>
      </c>
      <c r="E4" s="5" t="s">
        <v>1</v>
      </c>
      <c r="F4" s="4">
        <v>72</v>
      </c>
    </row>
    <row r="5" spans="2:9" x14ac:dyDescent="0.25">
      <c r="B5" s="15">
        <v>1</v>
      </c>
      <c r="C5" s="14">
        <v>9</v>
      </c>
      <c r="E5" s="5" t="s">
        <v>2</v>
      </c>
      <c r="F5" s="6">
        <f>INDEX(C5:C8,MATCH(F4,B5:B8,1))</f>
        <v>18</v>
      </c>
    </row>
    <row r="6" spans="2:9" x14ac:dyDescent="0.25">
      <c r="B6" s="13">
        <v>16</v>
      </c>
      <c r="C6" s="12">
        <v>12</v>
      </c>
      <c r="I6" s="9" t="s">
        <v>9</v>
      </c>
    </row>
    <row r="7" spans="2:9" x14ac:dyDescent="0.25">
      <c r="B7" s="13">
        <v>60</v>
      </c>
      <c r="C7" s="12">
        <v>18</v>
      </c>
    </row>
    <row r="8" spans="2:9" x14ac:dyDescent="0.25">
      <c r="B8" s="11">
        <v>120</v>
      </c>
      <c r="C8" s="10">
        <v>24</v>
      </c>
      <c r="E8" s="8"/>
    </row>
  </sheetData>
  <hyperlinks>
    <hyperlink ref="I6" r:id="rId1" xr:uid="{28F5D370-EC0E-4A7D-AC9A-5518427FD874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2023-03-23T18:02:09Z</dcterms:modified>
</cp:coreProperties>
</file>