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ave\Dropbox\excel\production\formulas\lookup\left lookup with index and match\"/>
    </mc:Choice>
  </mc:AlternateContent>
  <xr:revisionPtr revIDLastSave="0" documentId="13_ncr:1_{8D49E149-CCDF-4B48-9DE9-8F8A0A1E8997}" xr6:coauthVersionLast="47" xr6:coauthVersionMax="47" xr10:uidLastSave="{00000000-0000-0000-0000-000000000000}"/>
  <bookViews>
    <workbookView xWindow="-120" yWindow="-120" windowWidth="21840" windowHeight="13140" xr2:uid="{134F55E1-6840-4C4D-B83C-47F77C98547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6" i="1" l="1"/>
  <c r="T6" i="1"/>
  <c r="U6" i="1"/>
  <c r="T5" i="1"/>
  <c r="U5" i="1"/>
  <c r="S5" i="1"/>
  <c r="O6" i="1"/>
  <c r="P6" i="1"/>
  <c r="Q6" i="1"/>
  <c r="Q5" i="1"/>
  <c r="P5" i="1"/>
  <c r="O5" i="1"/>
  <c r="H5" i="1"/>
  <c r="I5" i="1"/>
  <c r="J5" i="1"/>
  <c r="H6" i="1"/>
  <c r="I6" i="1"/>
  <c r="J6" i="1"/>
</calcChain>
</file>

<file path=xl/sharedStrings.xml><?xml version="1.0" encoding="utf-8"?>
<sst xmlns="http://schemas.openxmlformats.org/spreadsheetml/2006/main" count="41" uniqueCount="19">
  <si>
    <t>Left lookup with INDEX and MATCH</t>
  </si>
  <si>
    <t>Item</t>
  </si>
  <si>
    <t>Color</t>
  </si>
  <si>
    <t>Price</t>
  </si>
  <si>
    <t>ID</t>
  </si>
  <si>
    <t>Red</t>
  </si>
  <si>
    <t>T-shirt</t>
  </si>
  <si>
    <t>Blue</t>
  </si>
  <si>
    <t>Sandals</t>
  </si>
  <si>
    <t>Black</t>
  </si>
  <si>
    <t>Hoodie</t>
  </si>
  <si>
    <t>Gray</t>
  </si>
  <si>
    <t>White</t>
  </si>
  <si>
    <t>Hat</t>
  </si>
  <si>
    <t>Orange</t>
  </si>
  <si>
    <t>data = B5:E15</t>
  </si>
  <si>
    <t>XLOOKUP</t>
  </si>
  <si>
    <t>Locked references</t>
  </si>
  <si>
    <t>https://exceljet.net/formula/left-lookup-with-index-and-match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</si>
</sst>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8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3" borderId="1" xfId="0" applyFill="1" applyBorder="1"/>
    <xf numFmtId="8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0" borderId="7" xfId="0" applyBorder="1"/>
    <xf numFmtId="0" fontId="0" fillId="0" borderId="8" xfId="0" applyBorder="1"/>
    <xf numFmtId="8" fontId="0" fillId="0" borderId="8" xfId="0" applyNumberFormat="1" applyBorder="1"/>
    <xf numFmtId="0" fontId="0" fillId="0" borderId="9" xfId="0" applyBorder="1"/>
    <xf numFmtId="0" fontId="3" fillId="0" borderId="0" xfId="1"/>
  </cellXfs>
  <cellStyles count="2">
    <cellStyle name="Hyperlink" xfId="1" builtinId="8"/>
    <cellStyle name="Normal" xfId="0" builtinId="0"/>
  </cellStyles>
  <dxfs count="11">
    <dxf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numFmt numFmtId="12" formatCode="&quot;$&quot;#,##0.00_);[Red]\(&quot;$&quot;#,##0.00\)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border outline="0">
        <top style="thin">
          <color theme="0" tint="-0.24994659260841701"/>
        </top>
      </border>
    </dxf>
    <dxf>
      <border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 outline="0">
        <bottom style="thin">
          <color theme="0" tint="-0.24994659260841701"/>
        </bottom>
      </border>
    </dxf>
    <dxf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ill>
        <patternFill patternType="solid">
          <fgColor theme="0" tint="-0.14999847407452621"/>
          <bgColor theme="0" tint="-4.9989318521683403E-2"/>
        </patternFill>
      </fill>
    </dxf>
    <dxf>
      <fill>
        <patternFill patternType="solid">
          <fgColor indexed="64"/>
          <bgColor theme="4" tint="0.79998168889431442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color theme="1"/>
      </font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</dxfs>
  <tableStyles count="1" defaultTableStyle="Simple" defaultPivotStyle="PivotStyleLight16">
    <tableStyle name="Simple" pivot="0" count="3" xr9:uid="{00000000-0011-0000-FFFF-FFFF00000000}">
      <tableStyleElement type="wholeTable" dxfId="10"/>
      <tableStyleElement type="headerRow" dxfId="9"/>
      <tableStyleElement type="firstRow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xceljet.ne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10</xdr:row>
      <xdr:rowOff>0</xdr:rowOff>
    </xdr:from>
    <xdr:to>
      <xdr:col>8</xdr:col>
      <xdr:colOff>409575</xdr:colOff>
      <xdr:row>12</xdr:row>
      <xdr:rowOff>16657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A1E7ED-D911-4B83-8B85-B82D46C4B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7600" y="1905000"/>
          <a:ext cx="1628775" cy="39765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F977D1-4B7A-4FF3-80A6-085D3BBA4CFB}" name="data" displayName="data" ref="B4:E15" totalsRowShown="0" headerRowDxfId="7" headerRowBorderDxfId="6" tableBorderDxfId="5" totalsRowBorderDxfId="4">
  <autoFilter ref="B4:E15" xr:uid="{C6F977D1-4B7A-4FF3-80A6-085D3BBA4CFB}"/>
  <tableColumns count="4">
    <tableColumn id="1" xr3:uid="{A5283B8B-B6DB-4440-8193-29B8F6B69B5C}" name="Item" dataDxfId="3"/>
    <tableColumn id="2" xr3:uid="{03AA373B-A5A1-4E20-8278-2E7C5F8389D3}" name="Color" dataDxfId="2"/>
    <tableColumn id="3" xr3:uid="{709C3531-8EBD-4AE0-B779-D67D769571C7}" name="Price" dataDxfId="1"/>
    <tableColumn id="4" xr3:uid="{8D8CB417-8EF0-462D-9DC7-D447CC75ABE3}" name="ID" dataDxfId="0"/>
  </tableColumns>
  <tableStyleInfo name="Simple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xceljet.net/formula/left-lookup-with-index-and-match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81A94-6DD7-4E9C-9E92-6087C9982D74}">
  <dimension ref="B2:U15"/>
  <sheetViews>
    <sheetView showGridLines="0" tabSelected="1" workbookViewId="0">
      <selection activeCell="H5" sqref="H5"/>
    </sheetView>
  </sheetViews>
  <sheetFormatPr defaultRowHeight="15" x14ac:dyDescent="0.25"/>
  <sheetData>
    <row r="2" spans="2:21" x14ac:dyDescent="0.25">
      <c r="B2" s="1" t="s">
        <v>0</v>
      </c>
      <c r="O2" t="s">
        <v>16</v>
      </c>
      <c r="S2" t="s">
        <v>17</v>
      </c>
    </row>
    <row r="4" spans="2:21" x14ac:dyDescent="0.25">
      <c r="B4" s="8" t="s">
        <v>1</v>
      </c>
      <c r="C4" s="9" t="s">
        <v>2</v>
      </c>
      <c r="D4" s="9" t="s">
        <v>3</v>
      </c>
      <c r="E4" s="10" t="s">
        <v>4</v>
      </c>
      <c r="G4" s="4" t="s">
        <v>4</v>
      </c>
      <c r="H4" s="4" t="s">
        <v>1</v>
      </c>
      <c r="I4" s="4" t="s">
        <v>2</v>
      </c>
      <c r="J4" s="4" t="s">
        <v>3</v>
      </c>
      <c r="O4" s="4" t="s">
        <v>1</v>
      </c>
      <c r="P4" s="4" t="s">
        <v>2</v>
      </c>
      <c r="Q4" s="4" t="s">
        <v>3</v>
      </c>
      <c r="S4" s="4" t="s">
        <v>1</v>
      </c>
      <c r="T4" s="4" t="s">
        <v>2</v>
      </c>
      <c r="U4" s="4" t="s">
        <v>3</v>
      </c>
    </row>
    <row r="5" spans="2:21" x14ac:dyDescent="0.25">
      <c r="B5" s="6" t="s">
        <v>6</v>
      </c>
      <c r="C5" s="3" t="s">
        <v>5</v>
      </c>
      <c r="D5" s="5">
        <v>18</v>
      </c>
      <c r="E5" s="7">
        <v>1001</v>
      </c>
      <c r="G5" s="3">
        <v>1003</v>
      </c>
      <c r="H5" s="3" t="str">
        <f>INDEX(data[Item],MATCH(G5,data[ID],0))</f>
        <v>T-shirt</v>
      </c>
      <c r="I5" s="3" t="str">
        <f>INDEX(data[Color],MATCH(G5,data[ID],0))</f>
        <v>Black</v>
      </c>
      <c r="J5" s="5">
        <f>INDEX(data[Price],MATCH(G5,data[ID],0))</f>
        <v>19</v>
      </c>
      <c r="O5" s="3" t="str">
        <f>_xlfn.XLOOKUP(G5,data[ID],data[Item])</f>
        <v>T-shirt</v>
      </c>
      <c r="P5" s="3" t="str">
        <f>_xlfn.XLOOKUP(G5,data[ID],data[Color])</f>
        <v>Black</v>
      </c>
      <c r="Q5" s="5">
        <f>_xlfn.XLOOKUP(G5,data[ID],data[Price])</f>
        <v>19</v>
      </c>
      <c r="S5" s="3" t="str">
        <f>INDEX(data[Item],MATCH($G5,data[[ID]:[ID]],0))</f>
        <v>T-shirt</v>
      </c>
      <c r="T5" s="3" t="str">
        <f>INDEX(data[Color],MATCH($G5,data[[ID]:[ID]],0))</f>
        <v>Black</v>
      </c>
      <c r="U5" s="3">
        <f>INDEX(data[Price],MATCH($G5,data[[ID]:[ID]],0))</f>
        <v>19</v>
      </c>
    </row>
    <row r="6" spans="2:21" x14ac:dyDescent="0.25">
      <c r="B6" s="6" t="s">
        <v>6</v>
      </c>
      <c r="C6" s="3" t="s">
        <v>7</v>
      </c>
      <c r="D6" s="5">
        <v>17.5</v>
      </c>
      <c r="E6" s="7">
        <v>1002</v>
      </c>
      <c r="G6" s="3">
        <v>4002</v>
      </c>
      <c r="H6" s="3" t="str">
        <f>INDEX(data[Item],MATCH(G6,data[ID],0))</f>
        <v>Hat</v>
      </c>
      <c r="I6" s="3" t="str">
        <f>INDEX(data[Color],MATCH(G6,data[ID],0))</f>
        <v>Orange</v>
      </c>
      <c r="J6" s="5">
        <f>INDEX(data[Price],MATCH(G6,data[ID],0))</f>
        <v>30</v>
      </c>
      <c r="O6" s="3" t="str">
        <f>_xlfn.XLOOKUP(G6,data[ID],data[Item])</f>
        <v>Hat</v>
      </c>
      <c r="P6" s="3" t="str">
        <f>_xlfn.XLOOKUP(G6,data[ID],data[Color])</f>
        <v>Orange</v>
      </c>
      <c r="Q6" s="5">
        <f>_xlfn.XLOOKUP(G6,data[ID],data[Price])</f>
        <v>30</v>
      </c>
      <c r="S6" s="3" t="str">
        <f>INDEX(data[Item],MATCH($G6,data[[ID]:[ID]],0))</f>
        <v>Hat</v>
      </c>
      <c r="T6" s="3" t="str">
        <f>INDEX(data[Color],MATCH($G6,data[[ID]:[ID]],0))</f>
        <v>Orange</v>
      </c>
      <c r="U6" s="3">
        <f>INDEX(data[Price],MATCH($G6,data[[ID]:[ID]],0))</f>
        <v>30</v>
      </c>
    </row>
    <row r="7" spans="2:21" x14ac:dyDescent="0.25">
      <c r="B7" s="6" t="s">
        <v>6</v>
      </c>
      <c r="C7" s="3" t="s">
        <v>9</v>
      </c>
      <c r="D7" s="5">
        <v>19</v>
      </c>
      <c r="E7" s="7">
        <v>1003</v>
      </c>
    </row>
    <row r="8" spans="2:21" x14ac:dyDescent="0.25">
      <c r="B8" s="6" t="s">
        <v>8</v>
      </c>
      <c r="C8" s="3" t="s">
        <v>11</v>
      </c>
      <c r="D8" s="5">
        <v>24</v>
      </c>
      <c r="E8" s="7">
        <v>2001</v>
      </c>
    </row>
    <row r="9" spans="2:21" x14ac:dyDescent="0.25">
      <c r="B9" s="6" t="s">
        <v>8</v>
      </c>
      <c r="C9" s="3" t="s">
        <v>9</v>
      </c>
      <c r="D9" s="5">
        <v>25</v>
      </c>
      <c r="E9" s="7">
        <v>2002</v>
      </c>
      <c r="G9" s="2" t="s">
        <v>15</v>
      </c>
    </row>
    <row r="10" spans="2:21" x14ac:dyDescent="0.25">
      <c r="B10" s="6" t="s">
        <v>10</v>
      </c>
      <c r="C10" s="3" t="s">
        <v>9</v>
      </c>
      <c r="D10" s="5">
        <v>33</v>
      </c>
      <c r="E10" s="7">
        <v>3001</v>
      </c>
    </row>
    <row r="11" spans="2:21" x14ac:dyDescent="0.25">
      <c r="B11" s="6" t="s">
        <v>10</v>
      </c>
      <c r="C11" s="3" t="s">
        <v>11</v>
      </c>
      <c r="D11" s="5">
        <v>35</v>
      </c>
      <c r="E11" s="7">
        <v>3001</v>
      </c>
      <c r="G11" s="2"/>
    </row>
    <row r="12" spans="2:21" x14ac:dyDescent="0.25">
      <c r="B12" s="6" t="s">
        <v>10</v>
      </c>
      <c r="C12" s="3" t="s">
        <v>12</v>
      </c>
      <c r="D12" s="5">
        <v>32</v>
      </c>
      <c r="E12" s="7">
        <v>3001</v>
      </c>
      <c r="G12" s="2"/>
    </row>
    <row r="13" spans="2:21" x14ac:dyDescent="0.25">
      <c r="B13" s="6" t="s">
        <v>13</v>
      </c>
      <c r="C13" s="3" t="s">
        <v>9</v>
      </c>
      <c r="D13" s="5">
        <v>28</v>
      </c>
      <c r="E13" s="7">
        <v>4001</v>
      </c>
      <c r="G13" s="15" t="s">
        <v>18</v>
      </c>
    </row>
    <row r="14" spans="2:21" x14ac:dyDescent="0.25">
      <c r="B14" s="6" t="s">
        <v>13</v>
      </c>
      <c r="C14" s="3" t="s">
        <v>14</v>
      </c>
      <c r="D14" s="5">
        <v>30</v>
      </c>
      <c r="E14" s="7">
        <v>4002</v>
      </c>
    </row>
    <row r="15" spans="2:21" x14ac:dyDescent="0.25">
      <c r="B15" s="11" t="s">
        <v>13</v>
      </c>
      <c r="C15" s="12" t="s">
        <v>12</v>
      </c>
      <c r="D15" s="13">
        <v>25</v>
      </c>
      <c r="E15" s="14">
        <v>4003</v>
      </c>
    </row>
  </sheetData>
  <hyperlinks>
    <hyperlink ref="G13" r:id="rId1" xr:uid="{AEEB1E79-C20D-43CC-9A02-5B69B3D536B1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kazan</dc:creator>
  <cp:lastModifiedBy>kazan</cp:lastModifiedBy>
  <dcterms:created xsi:type="dcterms:W3CDTF">2018-05-01T18:36:50Z</dcterms:created>
  <dcterms:modified xsi:type="dcterms:W3CDTF">2022-08-25T17:36:18Z</dcterms:modified>
</cp:coreProperties>
</file>